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Y:\Current Accounts\09 September\Northwest ISD 3343629\2025\"/>
    </mc:Choice>
  </mc:AlternateContent>
  <xr:revisionPtr revIDLastSave="0" documentId="13_ncr:1_{0DC87517-DE39-4724-ACDF-891E14129118}" xr6:coauthVersionLast="47" xr6:coauthVersionMax="47" xr10:uidLastSave="{00000000-0000-0000-0000-000000000000}"/>
  <bookViews>
    <workbookView xWindow="-110" yWindow="-110" windowWidth="19420" windowHeight="10300" xr2:uid="{00000000-000D-0000-FFFF-FFFF00000000}"/>
  </bookViews>
  <sheets>
    <sheet name="Project Plan" sheetId="1" r:id="rId1"/>
    <sheet name="Optional Tasks" sheetId="2" r:id="rId2"/>
    <sheet name="Open Items Log" sheetId="3" r:id="rId3"/>
    <sheet name="Closed Items Log"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1" l="1"/>
  <c r="D21" i="1" l="1"/>
  <c r="D18" i="1"/>
  <c r="D22" i="1" l="1"/>
  <c r="D23" i="1" s="1"/>
  <c r="D33" i="1"/>
  <c r="D34" i="1" s="1"/>
  <c r="D25" i="1" l="1"/>
  <c r="D26" i="1" s="1"/>
</calcChain>
</file>

<file path=xl/sharedStrings.xml><?xml version="1.0" encoding="utf-8"?>
<sst xmlns="http://schemas.openxmlformats.org/spreadsheetml/2006/main" count="236" uniqueCount="174">
  <si>
    <t>Responsibility</t>
  </si>
  <si>
    <t>Task</t>
  </si>
  <si>
    <t>Cigna</t>
  </si>
  <si>
    <t>Target Completion Date</t>
  </si>
  <si>
    <t>Actual Completion Date</t>
  </si>
  <si>
    <t>Comments</t>
  </si>
  <si>
    <t>Administrative Documents and Summaries</t>
  </si>
  <si>
    <t>X</t>
  </si>
  <si>
    <t>Cigna provides SPD drafts for review and approval</t>
  </si>
  <si>
    <t>Approval on SPD provided to Cigna</t>
  </si>
  <si>
    <t>Open Enrollment</t>
  </si>
  <si>
    <t>Billing</t>
  </si>
  <si>
    <t>Eligibility &amp; ID Cards</t>
  </si>
  <si>
    <t>Call system updated with benefit changes</t>
  </si>
  <si>
    <t>The dates included in this Implementation Calendar are subject to change.  If a change is necessary, Cigna will work with you to reach a new agreement that reflects the changes in circumstances.</t>
  </si>
  <si>
    <t>The term "Cigna" refers to the various entities which will provide the coverage and/or services described, including, but not limited to, Connecticut General Life Insurance Company, Cigna HealthCare, Cigna Dental, Intracorp, and Cigna Behavioral Care.</t>
  </si>
  <si>
    <t>Summary Plan Documents (SPD)</t>
  </si>
  <si>
    <t>Open enrollment</t>
  </si>
  <si>
    <t xml:space="preserve">Cigna Implementation Project Plan </t>
  </si>
  <si>
    <t>System Readiness*</t>
  </si>
  <si>
    <t>DIGITAL ID CARDS</t>
  </si>
  <si>
    <r>
      <rPr>
        <b/>
        <sz val="10"/>
        <rFont val="Arial"/>
        <family val="2"/>
      </rPr>
      <t>DIGITAL:</t>
    </r>
    <r>
      <rPr>
        <sz val="10"/>
        <rFont val="Arial"/>
        <family val="2"/>
      </rPr>
      <t xml:space="preserve"> ID cards released for imaging</t>
    </r>
  </si>
  <si>
    <t>TBD</t>
  </si>
  <si>
    <t>Account struture in production</t>
  </si>
  <si>
    <t>(NOTE:  This worksheet page is included for internal purposes only and should be removed prior to distributing a draft/proposed implementation Project Plan to your Sales Partners and the Client).</t>
  </si>
  <si>
    <t>OPTIONAL TASKS</t>
  </si>
  <si>
    <t>Business Day Timing and dependent upon completion date of  task # Noted</t>
  </si>
  <si>
    <t>Task #</t>
  </si>
  <si>
    <t>Responsible</t>
  </si>
  <si>
    <t>Client</t>
  </si>
  <si>
    <t>Conduct HSA Banking Call (Discuss Process and Client funding options)  (Note: this is a different/separate banking call from the Medical funding banking call).</t>
  </si>
  <si>
    <t>Cigna, Client, Broker/Consultant</t>
  </si>
  <si>
    <t>5 days from #41</t>
  </si>
  <si>
    <t>Client provides decisions from HSA Banking Call</t>
  </si>
  <si>
    <t>5 days from #42</t>
  </si>
  <si>
    <t>Conduct HSA Technical Call (Discuss Funding file layout, Transmission Methods, Timing, etc.) provide funding agreement to client</t>
  </si>
  <si>
    <t>Wording updated 3/16/2016</t>
  </si>
  <si>
    <t>3 days from #44</t>
  </si>
  <si>
    <t>Client/vendor provides completed EDT Form(s) indicating Funding File Transmission method</t>
  </si>
  <si>
    <t>Client/Vendor</t>
  </si>
  <si>
    <t>10 days from #14 though task 42 needs to be completed</t>
  </si>
  <si>
    <t>Client receives HSA Bank Employer Portal Welcome Package</t>
  </si>
  <si>
    <t>Cigna/Client</t>
  </si>
  <si>
    <t>for New Business the Client ID must be received from the structure analyst.</t>
  </si>
  <si>
    <t>10 days from #45</t>
  </si>
  <si>
    <t>Client receives the EDT technical welcome package with file upload instructions</t>
  </si>
  <si>
    <t xml:space="preserve">File transfer testing / Exchange/validate successful test funding files (10-30 days) </t>
  </si>
  <si>
    <t>3 days from #23</t>
  </si>
  <si>
    <t>Cigna sends eligibility to HSA Bank</t>
  </si>
  <si>
    <t>3 days from #49</t>
  </si>
  <si>
    <t>Load eligibility file, invoke Customer Identification Process (CIP), and open bank accounts.</t>
  </si>
  <si>
    <t>HSA Bank</t>
  </si>
  <si>
    <t>2 days from #50</t>
  </si>
  <si>
    <t>Debit Cards and Welcome Kits generated (Debit cards are mailed in approximately 14 days)</t>
  </si>
  <si>
    <t>effective date or after</t>
  </si>
  <si>
    <t>Submit first Funding File</t>
  </si>
  <si>
    <t>1-5 days after 54</t>
  </si>
  <si>
    <t>Funds loaded</t>
  </si>
  <si>
    <t xml:space="preserve"> </t>
  </si>
  <si>
    <t>External PBM</t>
  </si>
  <si>
    <t>Obtain Umbrella ID</t>
  </si>
  <si>
    <t>Cigna/PBM</t>
  </si>
  <si>
    <t>20 days before effective date</t>
  </si>
  <si>
    <t>Confirm integration process setup and ready</t>
  </si>
  <si>
    <t>FSA Tasks</t>
  </si>
  <si>
    <t>61A</t>
  </si>
  <si>
    <t>Banking call for FSA, if the account is fully insured</t>
  </si>
  <si>
    <t>5 days from #61A</t>
  </si>
  <si>
    <t>61B</t>
  </si>
  <si>
    <t>Client provides decisions from FSA Banking Call</t>
  </si>
  <si>
    <t>5 days from #61B</t>
  </si>
  <si>
    <t>61C</t>
  </si>
  <si>
    <t>Conduct FSA Technical Call (Discuss Funding file layout, Transmission Methods, Timing, etc.)</t>
  </si>
  <si>
    <t xml:space="preserve">5 days from 22       </t>
  </si>
  <si>
    <t>61D</t>
  </si>
  <si>
    <t>Funds loaded with Imprest Calculation Amount</t>
  </si>
  <si>
    <t>coordinate dates with medical eligibility files</t>
  </si>
  <si>
    <t xml:space="preserve">Send FSA enrollment/eligibility test file #1 to Cigna </t>
  </si>
  <si>
    <t>Process FSA enrollment/eligibility test file #1 and provide results</t>
  </si>
  <si>
    <t xml:space="preserve">Send FSA contributions test files #1 to Cigna </t>
  </si>
  <si>
    <t>Process FSA contributions test file #1 and provide results</t>
  </si>
  <si>
    <t>Send FSA eligibility production file to Cigna</t>
  </si>
  <si>
    <t>Process FSA eligibility files and deliver error report and provide FSA census counts</t>
  </si>
  <si>
    <r>
      <t xml:space="preserve">3-5 business from FSA fund ready- work with Coonsumerism Account Specialist for timing
</t>
    </r>
    <r>
      <rPr>
        <sz val="10"/>
        <color indexed="10"/>
        <rFont val="Arial"/>
        <family val="2"/>
      </rPr>
      <t>(Note, this only applies when client select debit)</t>
    </r>
  </si>
  <si>
    <t>66A</t>
  </si>
  <si>
    <t>FSA Debit cards in the mail</t>
  </si>
  <si>
    <t>HRA Tasks</t>
  </si>
  <si>
    <t>Discuss HRA Administrative documents, contribution amounts, and provisions (HRA Takeover Process, if the Client had HRA with a Prior Carrier); Automated File Specs)</t>
  </si>
  <si>
    <t>Banking Call for HRA accounts, if the account is fully insured.</t>
  </si>
  <si>
    <t>Eligibility</t>
  </si>
  <si>
    <t>SES Submitted</t>
  </si>
  <si>
    <t>2-5 days after #69</t>
  </si>
  <si>
    <t>SES Processed - File is processed within 2 days - 3 additional days should be built in to accomodate any fallout</t>
  </si>
  <si>
    <t xml:space="preserve">0 days after #70 </t>
  </si>
  <si>
    <t>Eligibility Loaded</t>
  </si>
  <si>
    <t>Clinical / Additional Non-Standard product check for readiness task</t>
  </si>
  <si>
    <t>coordinate with Clinical IM</t>
  </si>
  <si>
    <t>Clinical -- confirm IPHT, CSN, EAP systems (i.e. - ICMS, OLAM) are updated if those products are sold.</t>
  </si>
  <si>
    <t>Note: Under Review - CMT</t>
  </si>
  <si>
    <t>Cigna-HealthSpring Rx (PDP) (EGWP – Employer Group Waiver Provision)</t>
  </si>
  <si>
    <t>discuss at CIS Meeting</t>
  </si>
  <si>
    <t>Review Cigna -HealthSpring Rx (PDP) Employer Guidelines with Client</t>
  </si>
  <si>
    <t>Deliver Evidence of Coverage (EOC) proofs to Client for benefit validation (Client must sign off 30 days prior to the effective date for new ERPDP plans and 45 days prior for Renewals).</t>
  </si>
  <si>
    <t>Deliver Cigna -HealthSpring Rx (PDP) Contract to Client for signature.</t>
  </si>
  <si>
    <t>prior to client effective date</t>
  </si>
  <si>
    <t>Obtain signed Cigna -HealthSpring  Rx (PDP) Contract from Client (must be signed prior to effective date).</t>
  </si>
  <si>
    <t xml:space="preserve">Cigna Easy Choice Tool </t>
  </si>
  <si>
    <t>Cigna Easy Choice Tool Set Up Complete</t>
  </si>
  <si>
    <t>Client Specific Network(s) CSN</t>
  </si>
  <si>
    <t>Approved Client Specific Network (CSN) Implementation Complete</t>
  </si>
  <si>
    <t xml:space="preserve">Dedicated 800# set-up </t>
  </si>
  <si>
    <t xml:space="preserve">4 - 6 Week lead time for set-up.  Discuss during Strategy Call </t>
  </si>
  <si>
    <t>Request submitted for client Specific Toll-Free #</t>
  </si>
  <si>
    <t>Sales/AM</t>
  </si>
  <si>
    <t>5 business days from Strategy Ca</t>
  </si>
  <si>
    <t>Complete Client Information Form</t>
  </si>
  <si>
    <t>15 business days from #80</t>
  </si>
  <si>
    <t>Designed Call Flow created and approved</t>
  </si>
  <si>
    <t>AM/Client</t>
  </si>
  <si>
    <t> 10 business days from # 81</t>
  </si>
  <si>
    <t>Confirm customization of mycigna.com &amp; mobile app</t>
  </si>
  <si>
    <t>5 days from #14</t>
  </si>
  <si>
    <t xml:space="preserve">ID card customization with dedicated 800# </t>
  </si>
  <si>
    <t>IM</t>
  </si>
  <si>
    <t>Cigna Rx Medicare (PDP) and Cigna Medicare Advantage Prescription Drug Plan (MAPD)</t>
  </si>
  <si>
    <t>Review Cigna Medicare Administrative Guidelines with Client (task should coincide with the Client Interface Session).</t>
  </si>
  <si>
    <t>MCAM</t>
  </si>
  <si>
    <t>10 business days after CIS</t>
  </si>
  <si>
    <t>Deliver Cigna Medicare Pre-Enrollment communications to Client for review (Typically 10 days after database is loaded and we have approved benefit configurations and Rx grids)</t>
  </si>
  <si>
    <t>Medicare Communication Specialist</t>
  </si>
  <si>
    <t>4 business days after # 85</t>
  </si>
  <si>
    <t>Obtain sign-off on Cigna Medicare Pre-Enrollment communications (Mail date must meet CMS timing requirements based on whether passive or open enrollment)</t>
  </si>
  <si>
    <t>MCAM/Medicare Communication Specialist</t>
  </si>
  <si>
    <t>6 business days after #86</t>
  </si>
  <si>
    <t>Obtain mailing list from client</t>
  </si>
  <si>
    <t>1 business day after task #87</t>
  </si>
  <si>
    <t>Deliver Evidence of Coverage (EOC) proofs to Client for benefit validation</t>
  </si>
  <si>
    <t>Partner with the MCAM on the date.  As long as it is 30 days before the effective date</t>
  </si>
  <si>
    <t>Obtain sign-off on Evidence of Coverage (EOC) proofs (Client must sign off at least 30 days prior to the effective date for new plans. EOCs are automatically mailed within 10 days of the member being accepted by CMS into the Cigna Medicare plan</t>
  </si>
  <si>
    <t>MCAM/IM/Medicare Communication Specialist</t>
  </si>
  <si>
    <t>Any date as long as it is at least  2-3 weeks before the effective date</t>
  </si>
  <si>
    <t>Deliver Mock ID card template to Client for review</t>
  </si>
  <si>
    <t>MCAM/IM</t>
  </si>
  <si>
    <t>10 business days after #90</t>
  </si>
  <si>
    <t>Obtain sign-off on Cigna Medicare ID cards. ID Cards are automatically mailed within 10 days of the member being accepted by CMS into the Cigna Medicare plan.</t>
  </si>
  <si>
    <t>Any date as long as it is 30 days before the effective date</t>
  </si>
  <si>
    <t>Deliver Cigna Medicare Contract to Client for signature</t>
  </si>
  <si>
    <t>10 business days from #92</t>
  </si>
  <si>
    <t xml:space="preserve">Obtain signed Cigna Medicare Contract from Client </t>
  </si>
  <si>
    <t>Notification of Sale</t>
  </si>
  <si>
    <t>Provide updated Administrative Summary/Structure for review/approval</t>
  </si>
  <si>
    <t>Cigna receives approval of proposed employer benefit summaries, summary of benefits and coverage, administrative summary and structure</t>
  </si>
  <si>
    <t>DIGITAL ID CARDS available on MyCigna</t>
  </si>
  <si>
    <t>HSA Tasks - NEW HSA Product adds ONLY (does not apply to transitions)</t>
  </si>
  <si>
    <t>10 days from CIS</t>
  </si>
  <si>
    <t>15 days after CIS</t>
  </si>
  <si>
    <t xml:space="preserve">1 day after Open Enrollment </t>
  </si>
  <si>
    <t>10 Days from Ben sum approval</t>
  </si>
  <si>
    <t>10 days from Ben Sum Approval and/or Client OE date</t>
  </si>
  <si>
    <t>10 days from structure in prod</t>
  </si>
  <si>
    <t>HIDE THESE COLUMNS before printing or sharing with client - DO NOT DELETE</t>
  </si>
  <si>
    <t>2022 Holidays</t>
  </si>
  <si>
    <t>2023 Holidays</t>
  </si>
  <si>
    <t>Northwest ISD</t>
  </si>
  <si>
    <t>Provide Benefit Summaries for review and approval</t>
  </si>
  <si>
    <t>Pre-enrollment line updated with approved summaries for 09/01/2025</t>
  </si>
  <si>
    <t>First Plan Year 2025 Invoice Prints</t>
  </si>
  <si>
    <t>Dental claims released</t>
  </si>
  <si>
    <t>Open enrollment file with 2025 changes sent to Cigna</t>
  </si>
  <si>
    <t>Open enrollment file for 2025 changes updated in Cigna system</t>
  </si>
  <si>
    <t>Northwest Independent School District</t>
  </si>
  <si>
    <t xml:space="preserve">Account Number:3343629 </t>
  </si>
  <si>
    <t>Effective Date: 09/01/2025</t>
  </si>
  <si>
    <t>Revision Date: 07/18/2025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</si>
</sst>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25" x14ac:knownFonts="1">
    <font>
      <sz val="10"/>
      <name val="Arial"/>
      <family val="2"/>
    </font>
    <font>
      <sz val="11"/>
      <color theme="1"/>
      <name val="Calibri"/>
      <family val="2"/>
      <scheme val="minor"/>
    </font>
    <font>
      <sz val="11"/>
      <color theme="1"/>
      <name val="Calibri"/>
      <family val="2"/>
      <scheme val="minor"/>
    </font>
    <font>
      <sz val="10"/>
      <name val="Arial"/>
      <family val="2"/>
    </font>
    <font>
      <sz val="10"/>
      <color indexed="8"/>
      <name val="Arial"/>
      <family val="2"/>
    </font>
    <font>
      <b/>
      <i/>
      <sz val="9"/>
      <color theme="0" tint="-0.499984740745262"/>
      <name val="Calibri"/>
      <family val="2"/>
      <scheme val="minor"/>
    </font>
    <font>
      <sz val="10"/>
      <color theme="1"/>
      <name val="Arial"/>
      <family val="2"/>
    </font>
    <font>
      <b/>
      <sz val="10"/>
      <name val="Arial"/>
      <family val="2"/>
    </font>
    <font>
      <b/>
      <i/>
      <sz val="10"/>
      <name val="Arial"/>
      <family val="2"/>
    </font>
    <font>
      <i/>
      <sz val="10"/>
      <name val="Arial"/>
      <family val="2"/>
    </font>
    <font>
      <b/>
      <sz val="10"/>
      <color theme="0" tint="-4.9989318521683403E-2"/>
      <name val="Arial"/>
      <family val="2"/>
    </font>
    <font>
      <b/>
      <i/>
      <sz val="10"/>
      <color rgb="FFFF0000"/>
      <name val="Arial"/>
      <family val="2"/>
    </font>
    <font>
      <i/>
      <sz val="10"/>
      <color rgb="FFFF0000"/>
      <name val="Arial"/>
      <family val="2"/>
    </font>
    <font>
      <b/>
      <sz val="10"/>
      <color theme="0"/>
      <name val="Arial"/>
      <family val="2"/>
    </font>
    <font>
      <i/>
      <sz val="10"/>
      <color theme="0"/>
      <name val="Arial"/>
      <family val="2"/>
    </font>
    <font>
      <b/>
      <i/>
      <sz val="10"/>
      <color rgb="FF0070C0"/>
      <name val="Arial"/>
      <family val="2"/>
    </font>
    <font>
      <b/>
      <sz val="14"/>
      <name val="Arial"/>
      <family val="2"/>
    </font>
    <font>
      <b/>
      <sz val="12"/>
      <color indexed="10"/>
      <name val="Arial"/>
      <family val="2"/>
    </font>
    <font>
      <sz val="12"/>
      <name val="Times New Roman"/>
      <family val="1"/>
    </font>
    <font>
      <sz val="12"/>
      <name val="Arial"/>
      <family val="2"/>
    </font>
    <font>
      <b/>
      <sz val="10"/>
      <color indexed="10"/>
      <name val="Arial"/>
      <family val="2"/>
    </font>
    <font>
      <sz val="10"/>
      <color indexed="10"/>
      <name val="Arial"/>
      <family val="2"/>
    </font>
    <font>
      <sz val="10"/>
      <name val="Arial"/>
    </font>
    <font>
      <sz val="11"/>
      <color rgb="FF000000"/>
      <name val="Calibri"/>
      <family val="2"/>
    </font>
    <font>
      <sz val="10"/>
      <color rgb="FFFF0000"/>
      <name val="Arial"/>
      <family val="2"/>
    </font>
  </fonts>
  <fills count="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rgb="FF00CC00"/>
        <bgColor indexed="64"/>
      </patternFill>
    </fill>
    <fill>
      <patternFill patternType="solid">
        <fgColor rgb="FF0066FF"/>
        <bgColor indexed="64"/>
      </patternFill>
    </fill>
    <fill>
      <patternFill patternType="solid">
        <fgColor rgb="FFFFFF00"/>
        <bgColor indexed="64"/>
      </patternFill>
    </fill>
    <fill>
      <patternFill patternType="solid">
        <fgColor indexed="44"/>
        <bgColor indexed="64"/>
      </patternFill>
    </fill>
  </fills>
  <borders count="2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s>
  <cellStyleXfs count="8">
    <xf numFmtId="0" fontId="0" fillId="0" borderId="0"/>
    <xf numFmtId="0" fontId="3" fillId="0" borderId="0"/>
    <xf numFmtId="44" fontId="3" fillId="0" borderId="0" applyFont="0" applyFill="0" applyBorder="0" applyAlignment="0" applyProtection="0"/>
    <xf numFmtId="0" fontId="2" fillId="0" borderId="0"/>
    <xf numFmtId="0" fontId="4" fillId="0" borderId="0"/>
    <xf numFmtId="0" fontId="3" fillId="0" borderId="0"/>
    <xf numFmtId="0" fontId="3" fillId="0" borderId="0"/>
    <xf numFmtId="0" fontId="1" fillId="0" borderId="0"/>
  </cellStyleXfs>
  <cellXfs count="138">
    <xf numFmtId="0" fontId="0" fillId="0" borderId="0" xfId="0"/>
    <xf numFmtId="0" fontId="0" fillId="2" borderId="0" xfId="0" applyFill="1" applyAlignment="1">
      <alignment vertical="center"/>
    </xf>
    <xf numFmtId="0" fontId="8" fillId="2" borderId="0" xfId="0" applyFont="1" applyFill="1" applyAlignment="1">
      <alignment vertical="center" wrapText="1"/>
    </xf>
    <xf numFmtId="0" fontId="8" fillId="2" borderId="0" xfId="0" quotePrefix="1" applyFont="1" applyFill="1" applyAlignment="1">
      <alignment vertical="center" wrapText="1"/>
    </xf>
    <xf numFmtId="14" fontId="9" fillId="2" borderId="0" xfId="0" quotePrefix="1" applyNumberFormat="1" applyFont="1" applyFill="1" applyAlignment="1">
      <alignment vertical="center"/>
    </xf>
    <xf numFmtId="0" fontId="0" fillId="2" borderId="0" xfId="0" applyFill="1" applyAlignment="1">
      <alignment horizontal="right" vertical="center"/>
    </xf>
    <xf numFmtId="164" fontId="0" fillId="2" borderId="0" xfId="0" applyNumberFormat="1" applyFill="1" applyAlignment="1">
      <alignment horizontal="right" vertical="center"/>
    </xf>
    <xf numFmtId="0" fontId="0" fillId="2" borderId="0" xfId="0" applyFill="1" applyAlignment="1">
      <alignment horizontal="center" vertical="center" wrapText="1"/>
    </xf>
    <xf numFmtId="0" fontId="6" fillId="2" borderId="0" xfId="0" applyFont="1" applyFill="1" applyAlignment="1">
      <alignment vertical="center"/>
    </xf>
    <xf numFmtId="0" fontId="9" fillId="2" borderId="0" xfId="0" applyFont="1" applyFill="1" applyAlignment="1">
      <alignment horizontal="center" vertical="center" wrapText="1"/>
    </xf>
    <xf numFmtId="0" fontId="7" fillId="3" borderId="4" xfId="0" applyFont="1" applyFill="1" applyBorder="1" applyAlignment="1">
      <alignment horizontal="center" vertical="center" wrapText="1"/>
    </xf>
    <xf numFmtId="164" fontId="7" fillId="3" borderId="4" xfId="0" applyNumberFormat="1" applyFont="1" applyFill="1" applyBorder="1" applyAlignment="1">
      <alignment horizontal="center" vertical="center" wrapText="1"/>
    </xf>
    <xf numFmtId="0" fontId="7" fillId="6" borderId="2" xfId="1" applyFont="1" applyFill="1" applyBorder="1" applyAlignment="1">
      <alignment vertical="center" wrapText="1"/>
    </xf>
    <xf numFmtId="0" fontId="7" fillId="6" borderId="3" xfId="1" applyFont="1" applyFill="1" applyBorder="1" applyAlignment="1">
      <alignment vertical="center" wrapText="1"/>
    </xf>
    <xf numFmtId="0" fontId="0" fillId="2" borderId="6" xfId="0" applyFill="1" applyBorder="1" applyAlignment="1">
      <alignment horizontal="center" vertical="center" wrapText="1"/>
    </xf>
    <xf numFmtId="164" fontId="0" fillId="2" borderId="6" xfId="0" applyNumberFormat="1" applyFill="1" applyBorder="1" applyAlignment="1">
      <alignment horizontal="center" vertical="center" wrapText="1"/>
    </xf>
    <xf numFmtId="0" fontId="9" fillId="2" borderId="8" xfId="0" applyFont="1" applyFill="1" applyBorder="1" applyAlignment="1">
      <alignment horizontal="left" vertical="center" wrapText="1"/>
    </xf>
    <xf numFmtId="0" fontId="0" fillId="2" borderId="5" xfId="0" applyFill="1" applyBorder="1" applyAlignment="1">
      <alignment horizontal="center" vertical="center" wrapText="1"/>
    </xf>
    <xf numFmtId="164" fontId="0" fillId="2" borderId="5" xfId="1" applyNumberFormat="1" applyFont="1" applyFill="1" applyBorder="1" applyAlignment="1">
      <alignment horizontal="center" vertical="center" wrapText="1"/>
    </xf>
    <xf numFmtId="14" fontId="0" fillId="2" borderId="9" xfId="0" applyNumberFormat="1" applyFill="1" applyBorder="1" applyAlignment="1">
      <alignment horizontal="left" vertical="center" wrapText="1"/>
    </xf>
    <xf numFmtId="0" fontId="0" fillId="2" borderId="7" xfId="0" applyFill="1" applyBorder="1" applyAlignment="1">
      <alignment horizontal="center" vertical="center" wrapText="1"/>
    </xf>
    <xf numFmtId="164" fontId="0" fillId="2" borderId="7" xfId="1" applyNumberFormat="1" applyFont="1" applyFill="1" applyBorder="1" applyAlignment="1">
      <alignment horizontal="center" vertical="center" wrapText="1"/>
    </xf>
    <xf numFmtId="164" fontId="0" fillId="2" borderId="7" xfId="0" applyNumberFormat="1" applyFill="1" applyBorder="1" applyAlignment="1">
      <alignment horizontal="center" vertical="center" wrapText="1"/>
    </xf>
    <xf numFmtId="0" fontId="7" fillId="6" borderId="16" xfId="1" applyFont="1" applyFill="1" applyBorder="1" applyAlignment="1">
      <alignment vertical="center" wrapText="1"/>
    </xf>
    <xf numFmtId="0" fontId="7" fillId="6" borderId="17" xfId="1" applyFont="1" applyFill="1" applyBorder="1" applyAlignment="1">
      <alignment vertical="center" wrapText="1"/>
    </xf>
    <xf numFmtId="0" fontId="0" fillId="2" borderId="13" xfId="0" applyFill="1" applyBorder="1" applyAlignment="1">
      <alignment horizontal="center" vertical="center" wrapText="1"/>
    </xf>
    <xf numFmtId="164" fontId="0" fillId="2" borderId="13" xfId="0" applyNumberFormat="1" applyFill="1" applyBorder="1" applyAlignment="1">
      <alignment horizontal="center" vertical="center" wrapText="1"/>
    </xf>
    <xf numFmtId="14" fontId="12" fillId="2" borderId="14" xfId="0" applyNumberFormat="1" applyFont="1" applyFill="1" applyBorder="1" applyAlignment="1">
      <alignment horizontal="left" vertical="center" wrapText="1"/>
    </xf>
    <xf numFmtId="14" fontId="9" fillId="2" borderId="8" xfId="0" applyNumberFormat="1" applyFont="1" applyFill="1" applyBorder="1" applyAlignment="1">
      <alignment horizontal="left" vertical="center" wrapText="1"/>
    </xf>
    <xf numFmtId="0" fontId="0" fillId="0" borderId="6" xfId="0" applyBorder="1" applyAlignment="1">
      <alignment horizontal="center" vertical="center" wrapText="1"/>
    </xf>
    <xf numFmtId="14" fontId="9" fillId="0" borderId="8" xfId="0" applyNumberFormat="1" applyFont="1" applyBorder="1" applyAlignment="1">
      <alignment horizontal="left" vertical="center" wrapText="1"/>
    </xf>
    <xf numFmtId="0" fontId="0" fillId="0" borderId="5" xfId="0" applyBorder="1" applyAlignment="1">
      <alignment horizontal="center" vertical="center" wrapText="1"/>
    </xf>
    <xf numFmtId="164" fontId="0" fillId="0" borderId="5" xfId="0" applyNumberFormat="1" applyBorder="1" applyAlignment="1">
      <alignment horizontal="center" vertical="center" wrapText="1"/>
    </xf>
    <xf numFmtId="14" fontId="12" fillId="0" borderId="9" xfId="0" applyNumberFormat="1" applyFont="1" applyBorder="1" applyAlignment="1">
      <alignment horizontal="left" vertical="center" wrapText="1"/>
    </xf>
    <xf numFmtId="14" fontId="0" fillId="0" borderId="9" xfId="0" applyNumberFormat="1" applyBorder="1" applyAlignment="1">
      <alignment horizontal="left" vertical="center" wrapText="1"/>
    </xf>
    <xf numFmtId="0" fontId="0" fillId="2" borderId="11" xfId="0" applyFill="1" applyBorder="1" applyAlignment="1">
      <alignment horizontal="center" vertical="center" wrapText="1"/>
    </xf>
    <xf numFmtId="164" fontId="0" fillId="2" borderId="11" xfId="0" applyNumberFormat="1" applyFill="1" applyBorder="1" applyAlignment="1">
      <alignment horizontal="center" vertical="center" wrapText="1"/>
    </xf>
    <xf numFmtId="0" fontId="0" fillId="2" borderId="0" xfId="0" applyFill="1" applyAlignment="1">
      <alignment vertical="center" wrapText="1"/>
    </xf>
    <xf numFmtId="164" fontId="0" fillId="2" borderId="0" xfId="1" applyNumberFormat="1" applyFont="1" applyFill="1" applyAlignment="1">
      <alignment horizontal="center" vertical="center" wrapText="1"/>
    </xf>
    <xf numFmtId="14" fontId="12" fillId="2" borderId="9" xfId="0" applyNumberFormat="1" applyFont="1" applyFill="1" applyBorder="1" applyAlignment="1">
      <alignment horizontal="left" vertical="center" wrapText="1"/>
    </xf>
    <xf numFmtId="0" fontId="13" fillId="4" borderId="18" xfId="1" applyFont="1" applyFill="1" applyBorder="1" applyAlignment="1">
      <alignment vertical="center" wrapText="1"/>
    </xf>
    <xf numFmtId="14" fontId="14" fillId="4" borderId="19" xfId="0" applyNumberFormat="1" applyFont="1" applyFill="1" applyBorder="1" applyAlignment="1">
      <alignment horizontal="left" vertical="center" wrapText="1"/>
    </xf>
    <xf numFmtId="0" fontId="0" fillId="2" borderId="15" xfId="0" applyFill="1" applyBorder="1" applyAlignment="1">
      <alignment horizontal="center" vertical="center"/>
    </xf>
    <xf numFmtId="14" fontId="11" fillId="2" borderId="8" xfId="0" applyNumberFormat="1" applyFont="1" applyFill="1" applyBorder="1" applyAlignment="1">
      <alignment horizontal="left" vertical="center" wrapText="1"/>
    </xf>
    <xf numFmtId="14" fontId="8" fillId="2" borderId="0" xfId="0" quotePrefix="1" applyNumberFormat="1" applyFont="1" applyFill="1" applyAlignment="1">
      <alignment vertical="center"/>
    </xf>
    <xf numFmtId="0" fontId="0" fillId="2" borderId="5" xfId="1" applyFont="1" applyFill="1" applyBorder="1" applyAlignment="1">
      <alignment horizontal="center" vertical="center" wrapText="1"/>
    </xf>
    <xf numFmtId="0" fontId="9" fillId="2" borderId="9" xfId="1" applyFont="1" applyFill="1" applyBorder="1" applyAlignment="1">
      <alignment horizontal="left" vertical="center" wrapText="1"/>
    </xf>
    <xf numFmtId="0" fontId="9" fillId="2" borderId="12" xfId="0" applyFont="1" applyFill="1" applyBorder="1" applyAlignment="1">
      <alignment horizontal="left" vertical="center" wrapText="1"/>
    </xf>
    <xf numFmtId="14" fontId="15" fillId="0" borderId="9" xfId="0" applyNumberFormat="1" applyFont="1" applyBorder="1" applyAlignment="1">
      <alignment horizontal="left" vertical="center" wrapText="1"/>
    </xf>
    <xf numFmtId="14" fontId="12" fillId="2" borderId="10" xfId="0" applyNumberFormat="1" applyFont="1" applyFill="1" applyBorder="1" applyAlignment="1">
      <alignment horizontal="left" vertical="center" wrapText="1"/>
    </xf>
    <xf numFmtId="0" fontId="7" fillId="3" borderId="20" xfId="0" applyFont="1" applyFill="1" applyBorder="1" applyAlignment="1">
      <alignment horizontal="center" vertical="center" wrapText="1"/>
    </xf>
    <xf numFmtId="0" fontId="3" fillId="0" borderId="0" xfId="0" applyFont="1"/>
    <xf numFmtId="0" fontId="18" fillId="0" borderId="0" xfId="0" applyFont="1" applyAlignment="1">
      <alignment horizontal="center"/>
    </xf>
    <xf numFmtId="0" fontId="19" fillId="0" borderId="0" xfId="0" applyFont="1" applyAlignment="1">
      <alignment horizontal="center"/>
    </xf>
    <xf numFmtId="0" fontId="16" fillId="0" borderId="0" xfId="0" applyFont="1"/>
    <xf numFmtId="0" fontId="20" fillId="0" borderId="4" xfId="0" applyFont="1" applyBorder="1" applyAlignment="1">
      <alignment horizontal="center" wrapText="1"/>
    </xf>
    <xf numFmtId="0" fontId="20" fillId="0" borderId="4" xfId="0" applyFont="1" applyBorder="1" applyAlignment="1">
      <alignment horizontal="center" vertical="center" wrapText="1"/>
    </xf>
    <xf numFmtId="0" fontId="7" fillId="8" borderId="4" xfId="0" applyFont="1" applyFill="1" applyBorder="1" applyAlignment="1">
      <alignment vertical="top" wrapText="1"/>
    </xf>
    <xf numFmtId="0" fontId="7" fillId="7" borderId="4" xfId="0" applyFont="1" applyFill="1" applyBorder="1" applyAlignment="1">
      <alignment vertical="center" wrapText="1"/>
    </xf>
    <xf numFmtId="0" fontId="3" fillId="7" borderId="4" xfId="0" applyFont="1" applyFill="1" applyBorder="1"/>
    <xf numFmtId="0" fontId="3" fillId="0" borderId="4" xfId="0" applyFont="1" applyBorder="1" applyAlignment="1">
      <alignment horizontal="center"/>
    </xf>
    <xf numFmtId="0" fontId="3" fillId="0" borderId="4" xfId="0" applyFont="1" applyBorder="1" applyAlignment="1">
      <alignment vertical="center" wrapText="1"/>
    </xf>
    <xf numFmtId="0" fontId="3" fillId="0" borderId="4" xfId="0" applyFont="1" applyBorder="1"/>
    <xf numFmtId="0" fontId="3" fillId="0" borderId="4" xfId="0" applyFont="1" applyBorder="1" applyAlignment="1">
      <alignment horizontal="center" wrapText="1"/>
    </xf>
    <xf numFmtId="0" fontId="3" fillId="7" borderId="4" xfId="0" applyFont="1" applyFill="1" applyBorder="1" applyAlignment="1">
      <alignment horizontal="center"/>
    </xf>
    <xf numFmtId="0" fontId="7" fillId="7" borderId="4" xfId="0" applyFont="1" applyFill="1" applyBorder="1" applyAlignment="1">
      <alignment vertical="top"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1" xfId="0" applyFont="1" applyBorder="1" applyAlignment="1">
      <alignment vertical="center" wrapText="1"/>
    </xf>
    <xf numFmtId="0" fontId="3" fillId="0" borderId="21" xfId="0" applyFont="1" applyBorder="1" applyAlignment="1">
      <alignment vertical="center"/>
    </xf>
    <xf numFmtId="0" fontId="3" fillId="0" borderId="20" xfId="0" applyFont="1" applyBorder="1" applyAlignment="1">
      <alignment horizontal="center" vertical="center" wrapText="1"/>
    </xf>
    <xf numFmtId="0" fontId="3" fillId="0" borderId="0" xfId="0" applyFont="1" applyAlignment="1">
      <alignment wrapText="1"/>
    </xf>
    <xf numFmtId="0" fontId="7" fillId="7" borderId="4" xfId="0" applyFont="1" applyFill="1" applyBorder="1" applyAlignment="1" applyProtection="1">
      <alignment vertical="top" wrapText="1"/>
      <protection locked="0"/>
    </xf>
    <xf numFmtId="0" fontId="3" fillId="2" borderId="4" xfId="0" applyFont="1" applyFill="1" applyBorder="1" applyAlignment="1">
      <alignment horizontal="center"/>
    </xf>
    <xf numFmtId="0" fontId="3" fillId="2" borderId="4" xfId="0" applyFont="1" applyFill="1" applyBorder="1" applyAlignment="1">
      <alignment vertical="center" wrapText="1"/>
    </xf>
    <xf numFmtId="0" fontId="3" fillId="2" borderId="4" xfId="0" applyFont="1" applyFill="1" applyBorder="1"/>
    <xf numFmtId="0" fontId="3" fillId="2" borderId="0" xfId="0" applyFont="1" applyFill="1"/>
    <xf numFmtId="0" fontId="3" fillId="2" borderId="4" xfId="0" applyFont="1" applyFill="1" applyBorder="1" applyAlignment="1">
      <alignment horizontal="center" wrapText="1"/>
    </xf>
    <xf numFmtId="0" fontId="3" fillId="0" borderId="2" xfId="0" applyFont="1" applyBorder="1" applyAlignment="1">
      <alignment horizontal="center"/>
    </xf>
    <xf numFmtId="0" fontId="3" fillId="0" borderId="3" xfId="0" applyFont="1" applyBorder="1" applyAlignment="1">
      <alignment wrapText="1"/>
    </xf>
    <xf numFmtId="0" fontId="3" fillId="0" borderId="3" xfId="0" applyFont="1" applyBorder="1"/>
    <xf numFmtId="0" fontId="3" fillId="7" borderId="2" xfId="0" applyFont="1" applyFill="1" applyBorder="1" applyAlignment="1">
      <alignment horizontal="center"/>
    </xf>
    <xf numFmtId="0" fontId="3" fillId="7" borderId="3" xfId="0" applyFont="1" applyFill="1" applyBorder="1"/>
    <xf numFmtId="0" fontId="22" fillId="0" borderId="4" xfId="0" applyFont="1" applyBorder="1" applyAlignment="1">
      <alignment horizontal="center"/>
    </xf>
    <xf numFmtId="0" fontId="0" fillId="0" borderId="4" xfId="0" applyBorder="1"/>
    <xf numFmtId="0" fontId="18" fillId="7" borderId="4" xfId="0" applyFont="1" applyFill="1" applyBorder="1" applyAlignment="1">
      <alignment horizontal="center" wrapText="1"/>
    </xf>
    <xf numFmtId="0" fontId="7" fillId="7" borderId="4" xfId="0" applyFont="1" applyFill="1" applyBorder="1"/>
    <xf numFmtId="0" fontId="0" fillId="7" borderId="4" xfId="0" applyFill="1" applyBorder="1"/>
    <xf numFmtId="0" fontId="3" fillId="0" borderId="4" xfId="0" applyFont="1" applyBorder="1" applyAlignment="1">
      <alignment wrapText="1"/>
    </xf>
    <xf numFmtId="0" fontId="3" fillId="0" borderId="4" xfId="0" applyFont="1" applyBorder="1" applyAlignment="1">
      <alignment horizontal="left" wrapText="1"/>
    </xf>
    <xf numFmtId="0" fontId="3" fillId="0" borderId="4" xfId="0" applyFont="1" applyBorder="1" applyAlignment="1">
      <alignment horizontal="center" vertical="center" wrapText="1"/>
    </xf>
    <xf numFmtId="0" fontId="3" fillId="0" borderId="4" xfId="0" applyFont="1" applyBorder="1" applyAlignment="1">
      <alignment horizontal="center" vertical="center"/>
    </xf>
    <xf numFmtId="0" fontId="3" fillId="0" borderId="4" xfId="0" applyFont="1" applyBorder="1" applyAlignment="1">
      <alignment vertical="center"/>
    </xf>
    <xf numFmtId="0" fontId="23" fillId="0" borderId="4" xfId="0" applyFont="1" applyBorder="1" applyAlignment="1">
      <alignment vertical="center"/>
    </xf>
    <xf numFmtId="0" fontId="18" fillId="7" borderId="4" xfId="0" applyFont="1" applyFill="1" applyBorder="1" applyAlignment="1">
      <alignment horizontal="center"/>
    </xf>
    <xf numFmtId="0" fontId="19" fillId="7" borderId="4" xfId="0" applyFont="1" applyFill="1" applyBorder="1" applyAlignment="1">
      <alignment horizontal="center"/>
    </xf>
    <xf numFmtId="0" fontId="0" fillId="0" borderId="0" xfId="0" applyAlignment="1">
      <alignment vertical="center"/>
    </xf>
    <xf numFmtId="0" fontId="7" fillId="6" borderId="22" xfId="1" applyFont="1" applyFill="1" applyBorder="1" applyAlignment="1">
      <alignment vertical="center" wrapText="1"/>
    </xf>
    <xf numFmtId="0" fontId="7" fillId="6" borderId="23" xfId="1" applyFont="1" applyFill="1" applyBorder="1" applyAlignment="1">
      <alignment vertical="center" wrapText="1"/>
    </xf>
    <xf numFmtId="0" fontId="7" fillId="0" borderId="5" xfId="1" applyFont="1" applyBorder="1" applyAlignment="1">
      <alignment vertical="center" wrapText="1"/>
    </xf>
    <xf numFmtId="0" fontId="9" fillId="2" borderId="5" xfId="0" applyFont="1" applyFill="1" applyBorder="1" applyAlignment="1">
      <alignment horizontal="left" vertical="center" wrapText="1"/>
    </xf>
    <xf numFmtId="0" fontId="9" fillId="2" borderId="0" xfId="0" applyFont="1" applyFill="1" applyAlignment="1">
      <alignment vertical="center"/>
    </xf>
    <xf numFmtId="0" fontId="7" fillId="3" borderId="3" xfId="0" applyFont="1" applyFill="1" applyBorder="1" applyAlignment="1">
      <alignment horizontal="center" vertical="center" wrapText="1"/>
    </xf>
    <xf numFmtId="0" fontId="10" fillId="6" borderId="22" xfId="1" applyFont="1" applyFill="1" applyBorder="1" applyAlignment="1">
      <alignment vertical="center" wrapText="1"/>
    </xf>
    <xf numFmtId="0" fontId="7" fillId="0" borderId="24" xfId="1" applyFont="1" applyBorder="1" applyAlignment="1">
      <alignment vertical="center" wrapText="1"/>
    </xf>
    <xf numFmtId="0" fontId="0" fillId="2" borderId="24" xfId="0" applyFill="1" applyBorder="1" applyAlignment="1">
      <alignment horizontal="left" vertical="center" wrapText="1"/>
    </xf>
    <xf numFmtId="0" fontId="10" fillId="6" borderId="16" xfId="1" applyFont="1" applyFill="1" applyBorder="1" applyAlignment="1">
      <alignment vertical="center" wrapText="1"/>
    </xf>
    <xf numFmtId="0" fontId="0" fillId="2" borderId="17" xfId="0" applyFill="1" applyBorder="1" applyAlignment="1">
      <alignment horizontal="left" vertical="center" wrapText="1"/>
    </xf>
    <xf numFmtId="0" fontId="0" fillId="2" borderId="25" xfId="0" applyFill="1" applyBorder="1" applyAlignment="1">
      <alignment horizontal="left" vertical="center" wrapText="1"/>
    </xf>
    <xf numFmtId="0" fontId="10" fillId="6" borderId="2" xfId="1" applyFont="1" applyFill="1" applyBorder="1" applyAlignment="1">
      <alignment vertical="center" wrapText="1"/>
    </xf>
    <xf numFmtId="0" fontId="0" fillId="0" borderId="25" xfId="0" applyBorder="1" applyAlignment="1">
      <alignment horizontal="left" vertical="center" wrapText="1"/>
    </xf>
    <xf numFmtId="0" fontId="0" fillId="0" borderId="24" xfId="0" applyBorder="1" applyAlignment="1">
      <alignment horizontal="left" vertical="center" wrapText="1"/>
    </xf>
    <xf numFmtId="0" fontId="7" fillId="0" borderId="24" xfId="0" applyFont="1" applyBorder="1" applyAlignment="1">
      <alignment horizontal="left" vertical="center" wrapText="1"/>
    </xf>
    <xf numFmtId="0" fontId="0" fillId="2" borderId="26" xfId="0" applyFill="1" applyBorder="1" applyAlignment="1">
      <alignment horizontal="left" vertical="center" wrapText="1"/>
    </xf>
    <xf numFmtId="0" fontId="0" fillId="2" borderId="27" xfId="1" applyFont="1" applyFill="1" applyBorder="1" applyAlignment="1">
      <alignment horizontal="left" vertical="center" wrapText="1"/>
    </xf>
    <xf numFmtId="0" fontId="0" fillId="2" borderId="28" xfId="0" applyFill="1" applyBorder="1" applyAlignment="1">
      <alignment horizontal="left" vertical="center" wrapText="1"/>
    </xf>
    <xf numFmtId="14" fontId="7" fillId="0" borderId="5" xfId="1" applyNumberFormat="1" applyFont="1" applyBorder="1" applyAlignment="1">
      <alignment horizontal="center" vertical="center" wrapText="1"/>
    </xf>
    <xf numFmtId="164" fontId="0" fillId="2" borderId="24" xfId="0" applyNumberFormat="1" applyFill="1" applyBorder="1" applyAlignment="1">
      <alignment horizontal="center" vertical="center" wrapText="1"/>
    </xf>
    <xf numFmtId="0" fontId="7" fillId="6" borderId="18" xfId="1" applyFont="1" applyFill="1" applyBorder="1" applyAlignment="1">
      <alignment vertical="center" wrapText="1"/>
    </xf>
    <xf numFmtId="14" fontId="3" fillId="0" borderId="5" xfId="0" applyNumberFormat="1" applyFont="1" applyBorder="1" applyAlignment="1">
      <alignment horizontal="center" vertical="top" wrapText="1"/>
    </xf>
    <xf numFmtId="0" fontId="24" fillId="7" borderId="0" xfId="0" applyFont="1" applyFill="1"/>
    <xf numFmtId="14" fontId="24" fillId="7" borderId="0" xfId="0" applyNumberFormat="1" applyFont="1" applyFill="1"/>
    <xf numFmtId="164" fontId="0" fillId="2" borderId="0" xfId="0" applyNumberFormat="1" applyFill="1" applyAlignment="1">
      <alignment horizontal="center" vertical="center"/>
    </xf>
    <xf numFmtId="0" fontId="0" fillId="2" borderId="0" xfId="0" applyFill="1" applyAlignment="1">
      <alignment horizontal="center" vertical="center"/>
    </xf>
    <xf numFmtId="0" fontId="7" fillId="6" borderId="22" xfId="1" applyFont="1" applyFill="1" applyBorder="1" applyAlignment="1">
      <alignment horizontal="center" vertical="center" wrapText="1"/>
    </xf>
    <xf numFmtId="14" fontId="7" fillId="0" borderId="24" xfId="1" applyNumberFormat="1" applyFont="1" applyBorder="1" applyAlignment="1">
      <alignment horizontal="center" vertical="center" wrapText="1"/>
    </xf>
    <xf numFmtId="0" fontId="7" fillId="6" borderId="16" xfId="1" applyFont="1" applyFill="1" applyBorder="1" applyAlignment="1">
      <alignment horizontal="center" vertical="center" wrapText="1"/>
    </xf>
    <xf numFmtId="0" fontId="7" fillId="6" borderId="2" xfId="1" applyFont="1" applyFill="1" applyBorder="1" applyAlignment="1">
      <alignment horizontal="center" vertical="center" wrapText="1"/>
    </xf>
    <xf numFmtId="0" fontId="13" fillId="4" borderId="18" xfId="1" applyFont="1" applyFill="1" applyBorder="1" applyAlignment="1">
      <alignment horizontal="center" vertical="center" wrapText="1"/>
    </xf>
    <xf numFmtId="14" fontId="0" fillId="2" borderId="24" xfId="0" applyNumberFormat="1" applyFill="1" applyBorder="1" applyAlignment="1">
      <alignment horizontal="center" vertical="center" wrapText="1"/>
    </xf>
    <xf numFmtId="14" fontId="7" fillId="2" borderId="6" xfId="1" applyNumberFormat="1" applyFont="1" applyFill="1" applyBorder="1" applyAlignment="1">
      <alignment horizontal="center" vertical="center" wrapText="1"/>
    </xf>
    <xf numFmtId="0" fontId="16" fillId="2" borderId="0" xfId="0" applyFont="1" applyFill="1" applyAlignment="1">
      <alignment horizontal="center" vertical="center"/>
    </xf>
    <xf numFmtId="0" fontId="0" fillId="2" borderId="0" xfId="0" applyFill="1" applyAlignment="1">
      <alignment horizontal="center" vertical="center" wrapText="1"/>
    </xf>
    <xf numFmtId="0" fontId="5" fillId="2" borderId="0" xfId="1" applyFont="1" applyFill="1" applyAlignment="1">
      <alignment horizontal="center" vertical="center" wrapText="1"/>
    </xf>
    <xf numFmtId="0" fontId="7" fillId="5" borderId="1" xfId="0" applyFont="1" applyFill="1" applyBorder="1" applyAlignment="1">
      <alignment horizontal="center" vertical="center"/>
    </xf>
    <xf numFmtId="0" fontId="7" fillId="5" borderId="2" xfId="0" applyFont="1" applyFill="1" applyBorder="1" applyAlignment="1">
      <alignment horizontal="center" vertical="center"/>
    </xf>
    <xf numFmtId="0" fontId="17" fillId="0" borderId="0" xfId="0" applyFont="1" applyAlignment="1">
      <alignment horizontal="left" wrapText="1"/>
    </xf>
    <xf numFmtId="0" fontId="3" fillId="0" borderId="0" xfId="0" applyFont="1"/>
  </cellXfs>
  <cellStyles count="8">
    <cellStyle name="Currency 2" xfId="2" xr:uid="{00000000-0005-0000-0000-000000000000}"/>
    <cellStyle name="Normal" xfId="0" builtinId="0"/>
    <cellStyle name="Normal 2" xfId="1" xr:uid="{00000000-0005-0000-0000-000002000000}"/>
    <cellStyle name="Normal 3" xfId="3" xr:uid="{00000000-0005-0000-0000-000003000000}"/>
    <cellStyle name="Normal 3 2" xfId="7" xr:uid="{00000000-0005-0000-0000-000004000000}"/>
    <cellStyle name="Normal 4" xfId="4" xr:uid="{00000000-0005-0000-0000-000005000000}"/>
    <cellStyle name="Normal 4 2" xfId="5" xr:uid="{00000000-0005-0000-0000-000006000000}"/>
    <cellStyle name="Normal 5" xfId="6" xr:uid="{00000000-0005-0000-0000-000007000000}"/>
  </cellStyles>
  <dxfs count="0"/>
  <tableStyles count="0" defaultTableStyle="TableStyleMedium2" defaultPivotStyle="PivotStyleLight16"/>
  <colors>
    <mruColors>
      <color rgb="FFE8F4FE"/>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0</xdr:row>
      <xdr:rowOff>50800</xdr:rowOff>
    </xdr:from>
    <xdr:to>
      <xdr:col>0</xdr:col>
      <xdr:colOff>1203044</xdr:colOff>
      <xdr:row>3</xdr:row>
      <xdr:rowOff>158296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50800" y="50800"/>
          <a:ext cx="1152244" cy="62184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J44"/>
  <sheetViews>
    <sheetView tabSelected="1" zoomScale="90" zoomScaleNormal="90" workbookViewId="0">
      <pane ySplit="11" topLeftCell="A12" activePane="bottomLeft" state="frozen"/>
      <selection pane="bottomLeft" activeCell="A10" sqref="A10"/>
    </sheetView>
  </sheetViews>
  <sheetFormatPr defaultColWidth="9.08984375" defaultRowHeight="12.5" x14ac:dyDescent="0.25"/>
  <cols>
    <col min="1" max="1" width="66.1796875" style="1" customWidth="1"/>
    <col min="2" max="2" width="9.36328125" style="1" customWidth="1"/>
    <col min="3" max="3" width="10.90625" style="1" customWidth="1"/>
    <col min="4" max="4" width="15.6328125" style="6" customWidth="1"/>
    <col min="5" max="5" width="15.6328125" style="122" customWidth="1"/>
    <col min="6" max="6" width="58.36328125" style="7" customWidth="1"/>
    <col min="7" max="7" width="5.1796875" style="1" customWidth="1"/>
    <col min="8" max="8" width="5.6328125" style="1" customWidth="1"/>
    <col min="9" max="10" width="0" style="1" hidden="1" customWidth="1"/>
    <col min="11" max="16384" width="9.08984375" style="1"/>
  </cols>
  <sheetData>
    <row r="4" spans="1:10" x14ac:dyDescent="0.25">
      <c r="I4" s="120" t="s">
        <v>160</v>
      </c>
      <c r="J4" s="120"/>
    </row>
    <row r="5" spans="1:10" ht="18" x14ac:dyDescent="0.25">
      <c r="A5" s="131" t="s">
        <v>18</v>
      </c>
      <c r="B5" s="131"/>
      <c r="C5" s="131"/>
      <c r="D5" s="131"/>
      <c r="E5" s="131"/>
      <c r="F5" s="131"/>
      <c r="I5" s="120"/>
      <c r="J5" s="120"/>
    </row>
    <row r="6" spans="1:10" ht="13" x14ac:dyDescent="0.25">
      <c r="A6" s="2" t="s">
        <v>170</v>
      </c>
      <c r="D6" s="5"/>
      <c r="E6" s="123"/>
      <c r="F6" s="5"/>
      <c r="I6" s="120" t="s">
        <v>161</v>
      </c>
      <c r="J6" s="121">
        <v>44711</v>
      </c>
    </row>
    <row r="7" spans="1:10" ht="13" x14ac:dyDescent="0.25">
      <c r="A7" s="3" t="s">
        <v>171</v>
      </c>
      <c r="D7" s="5"/>
      <c r="E7" s="123"/>
      <c r="F7" s="5"/>
      <c r="I7" s="120"/>
      <c r="J7" s="121">
        <v>44746</v>
      </c>
    </row>
    <row r="8" spans="1:10" ht="13" x14ac:dyDescent="0.25">
      <c r="A8" s="44" t="s">
        <v>172</v>
      </c>
      <c r="D8" s="5"/>
      <c r="E8" s="123"/>
      <c r="F8" s="5"/>
      <c r="I8" s="120"/>
      <c r="J8" s="121">
        <v>44809</v>
      </c>
    </row>
    <row r="9" spans="1:10" ht="13.5" customHeight="1" thickBot="1" x14ac:dyDescent="0.3">
      <c r="A9" s="4" t="s">
        <v>173</v>
      </c>
      <c r="D9" s="5"/>
      <c r="E9" s="123"/>
      <c r="F9" s="5"/>
      <c r="H9" s="8"/>
      <c r="I9" s="120"/>
      <c r="J9" s="121">
        <v>44889</v>
      </c>
    </row>
    <row r="10" spans="1:10" ht="1.25" customHeight="1" thickBot="1" x14ac:dyDescent="0.3">
      <c r="A10" s="101"/>
      <c r="B10" s="134" t="s">
        <v>0</v>
      </c>
      <c r="C10" s="135"/>
      <c r="F10" s="9"/>
      <c r="I10" s="120"/>
      <c r="J10" s="121">
        <v>44890</v>
      </c>
    </row>
    <row r="11" spans="1:10" ht="41.4" customHeight="1" thickBot="1" x14ac:dyDescent="0.3">
      <c r="A11" s="102" t="s">
        <v>1</v>
      </c>
      <c r="B11" s="50" t="s">
        <v>2</v>
      </c>
      <c r="C11" s="50" t="s">
        <v>163</v>
      </c>
      <c r="D11" s="11" t="s">
        <v>3</v>
      </c>
      <c r="E11" s="11" t="s">
        <v>4</v>
      </c>
      <c r="F11" s="10" t="s">
        <v>5</v>
      </c>
      <c r="H11" s="8"/>
      <c r="I11" s="120"/>
      <c r="J11" s="121">
        <v>44921</v>
      </c>
    </row>
    <row r="12" spans="1:10" ht="16" customHeight="1" x14ac:dyDescent="0.25">
      <c r="A12" s="103" t="s">
        <v>6</v>
      </c>
      <c r="B12" s="97"/>
      <c r="C12" s="97"/>
      <c r="D12" s="97"/>
      <c r="E12" s="124"/>
      <c r="F12" s="98"/>
      <c r="I12" s="120"/>
      <c r="J12" s="121">
        <v>44926</v>
      </c>
    </row>
    <row r="13" spans="1:10" s="96" customFormat="1" ht="16" customHeight="1" x14ac:dyDescent="0.25">
      <c r="A13" s="104" t="s">
        <v>149</v>
      </c>
      <c r="B13" s="99"/>
      <c r="C13" s="17" t="s">
        <v>7</v>
      </c>
      <c r="D13" s="116">
        <v>45848</v>
      </c>
      <c r="E13" s="125">
        <v>45848</v>
      </c>
      <c r="F13" s="99"/>
      <c r="I13" s="120" t="s">
        <v>162</v>
      </c>
      <c r="J13" s="121">
        <v>44927</v>
      </c>
    </row>
    <row r="14" spans="1:10" ht="15.65" customHeight="1" x14ac:dyDescent="0.25">
      <c r="A14" s="105" t="s">
        <v>150</v>
      </c>
      <c r="B14" s="17" t="s">
        <v>7</v>
      </c>
      <c r="C14" s="17"/>
      <c r="D14" s="119">
        <v>45852</v>
      </c>
      <c r="E14" s="129">
        <v>45852</v>
      </c>
      <c r="F14" s="100"/>
      <c r="I14" s="120"/>
      <c r="J14" s="121">
        <v>44942</v>
      </c>
    </row>
    <row r="15" spans="1:10" ht="15" customHeight="1" x14ac:dyDescent="0.25">
      <c r="A15" s="105" t="s">
        <v>164</v>
      </c>
      <c r="B15" s="17" t="s">
        <v>7</v>
      </c>
      <c r="C15" s="17"/>
      <c r="D15" s="119">
        <v>45854</v>
      </c>
      <c r="E15" s="129">
        <v>45856</v>
      </c>
      <c r="F15" s="39"/>
      <c r="I15" s="120"/>
      <c r="J15" s="121">
        <v>44710</v>
      </c>
    </row>
    <row r="16" spans="1:10" ht="28.75" customHeight="1" thickBot="1" x14ac:dyDescent="0.3">
      <c r="A16" s="105" t="s">
        <v>151</v>
      </c>
      <c r="B16" s="17"/>
      <c r="C16" s="17" t="s">
        <v>7</v>
      </c>
      <c r="D16" s="119">
        <f>WORKDAY(E15,5,J6:J21)</f>
        <v>45863</v>
      </c>
      <c r="E16" s="117"/>
      <c r="F16" s="19"/>
      <c r="I16" s="120"/>
      <c r="J16" s="121">
        <v>44746</v>
      </c>
    </row>
    <row r="17" spans="1:10" ht="16" customHeight="1" thickBot="1" x14ac:dyDescent="0.3">
      <c r="A17" s="106" t="s">
        <v>10</v>
      </c>
      <c r="B17" s="23"/>
      <c r="C17" s="23"/>
      <c r="D17" s="118" t="s">
        <v>58</v>
      </c>
      <c r="E17" s="126"/>
      <c r="F17" s="24"/>
      <c r="I17" s="120"/>
      <c r="J17" s="121">
        <v>45173</v>
      </c>
    </row>
    <row r="18" spans="1:10" ht="16" customHeight="1" x14ac:dyDescent="0.25">
      <c r="A18" s="107" t="s">
        <v>165</v>
      </c>
      <c r="B18" s="25" t="s">
        <v>7</v>
      </c>
      <c r="C18" s="25"/>
      <c r="D18" s="119">
        <f>WORKDAY(D16,5,J6:J21)</f>
        <v>45870</v>
      </c>
      <c r="E18" s="26"/>
      <c r="F18" s="27"/>
      <c r="I18" s="120"/>
      <c r="J18" s="121">
        <v>45253</v>
      </c>
    </row>
    <row r="19" spans="1:10" ht="16" customHeight="1" thickBot="1" x14ac:dyDescent="0.3">
      <c r="A19" s="108" t="s">
        <v>17</v>
      </c>
      <c r="B19" s="14"/>
      <c r="C19" s="14" t="s">
        <v>7</v>
      </c>
      <c r="D19" s="130">
        <v>45884</v>
      </c>
      <c r="E19" s="15"/>
      <c r="F19" s="28"/>
      <c r="I19" s="120"/>
      <c r="J19" s="121">
        <v>45254</v>
      </c>
    </row>
    <row r="20" spans="1:10" ht="16" customHeight="1" thickBot="1" x14ac:dyDescent="0.3">
      <c r="A20" s="109" t="s">
        <v>12</v>
      </c>
      <c r="B20" s="12"/>
      <c r="C20" s="12"/>
      <c r="D20" s="12"/>
      <c r="E20" s="127"/>
      <c r="F20" s="13"/>
      <c r="I20" s="120"/>
      <c r="J20" s="121">
        <v>45285</v>
      </c>
    </row>
    <row r="21" spans="1:10" ht="16" customHeight="1" x14ac:dyDescent="0.25">
      <c r="A21" s="110" t="s">
        <v>23</v>
      </c>
      <c r="B21" s="29" t="s">
        <v>7</v>
      </c>
      <c r="C21" s="29"/>
      <c r="D21" s="119">
        <f>WORKDAY(D16,21,J6:J21)</f>
        <v>45894</v>
      </c>
      <c r="E21" s="32"/>
      <c r="F21" s="30"/>
    </row>
    <row r="22" spans="1:10" ht="16" customHeight="1" x14ac:dyDescent="0.25">
      <c r="A22" s="111" t="s">
        <v>168</v>
      </c>
      <c r="B22" s="31"/>
      <c r="C22" s="31" t="s">
        <v>7</v>
      </c>
      <c r="D22" s="119">
        <f>WORKDAY(D21,1,J6:J21)</f>
        <v>45895</v>
      </c>
      <c r="E22" s="32"/>
      <c r="F22" s="33"/>
    </row>
    <row r="23" spans="1:10" ht="16" customHeight="1" x14ac:dyDescent="0.25">
      <c r="A23" s="111" t="s">
        <v>169</v>
      </c>
      <c r="B23" s="31" t="s">
        <v>7</v>
      </c>
      <c r="C23" s="31"/>
      <c r="D23" s="119">
        <f>WORKDAY(D22,5,J6:J21)</f>
        <v>45902</v>
      </c>
      <c r="E23" s="32"/>
      <c r="F23" s="34"/>
    </row>
    <row r="24" spans="1:10" ht="16" customHeight="1" x14ac:dyDescent="0.25">
      <c r="A24" s="40" t="s">
        <v>20</v>
      </c>
      <c r="B24" s="40"/>
      <c r="C24" s="40"/>
      <c r="D24" s="40"/>
      <c r="E24" s="128"/>
      <c r="F24" s="41"/>
    </row>
    <row r="25" spans="1:10" ht="29.4" customHeight="1" x14ac:dyDescent="0.25">
      <c r="A25" s="111" t="s">
        <v>21</v>
      </c>
      <c r="B25" s="31" t="s">
        <v>7</v>
      </c>
      <c r="C25" s="31"/>
      <c r="D25" s="119">
        <f>WORKDAY(D23,1,J6:J23)</f>
        <v>45903</v>
      </c>
      <c r="E25" s="32"/>
      <c r="F25" s="48"/>
    </row>
    <row r="26" spans="1:10" ht="29.4" customHeight="1" thickBot="1" x14ac:dyDescent="0.3">
      <c r="A26" s="112" t="s">
        <v>152</v>
      </c>
      <c r="B26" s="31" t="s">
        <v>7</v>
      </c>
      <c r="C26" s="31"/>
      <c r="D26" s="119">
        <f>WORKDAY(D25,3,J6:J23)</f>
        <v>45908</v>
      </c>
      <c r="E26" s="32"/>
      <c r="F26" s="48"/>
    </row>
    <row r="27" spans="1:10" ht="16" customHeight="1" thickBot="1" x14ac:dyDescent="0.3">
      <c r="A27" s="109" t="s">
        <v>11</v>
      </c>
      <c r="B27" s="12"/>
      <c r="C27" s="12"/>
      <c r="D27" s="12"/>
      <c r="E27" s="127"/>
      <c r="F27" s="13"/>
    </row>
    <row r="28" spans="1:10" ht="28.25" customHeight="1" thickBot="1" x14ac:dyDescent="0.3">
      <c r="A28" s="113" t="s">
        <v>166</v>
      </c>
      <c r="B28" s="20"/>
      <c r="C28" s="20" t="s">
        <v>7</v>
      </c>
      <c r="D28" s="21">
        <v>45894</v>
      </c>
      <c r="E28" s="22"/>
      <c r="F28" s="49"/>
    </row>
    <row r="29" spans="1:10" ht="16" customHeight="1" thickBot="1" x14ac:dyDescent="0.3">
      <c r="A29" s="109" t="s">
        <v>19</v>
      </c>
      <c r="B29" s="12"/>
      <c r="C29" s="12"/>
      <c r="D29" s="12"/>
      <c r="E29" s="127"/>
      <c r="F29" s="13"/>
    </row>
    <row r="30" spans="1:10" ht="16" customHeight="1" x14ac:dyDescent="0.25">
      <c r="A30" s="108" t="s">
        <v>13</v>
      </c>
      <c r="B30" s="14" t="s">
        <v>7</v>
      </c>
      <c r="C30" s="14"/>
      <c r="D30" s="119">
        <v>45901</v>
      </c>
      <c r="E30" s="15"/>
      <c r="F30" s="43"/>
    </row>
    <row r="31" spans="1:10" ht="16" customHeight="1" thickBot="1" x14ac:dyDescent="0.3">
      <c r="A31" s="114" t="s">
        <v>167</v>
      </c>
      <c r="B31" s="45" t="s">
        <v>7</v>
      </c>
      <c r="C31" s="45"/>
      <c r="D31" s="119">
        <v>45901</v>
      </c>
      <c r="E31" s="18"/>
      <c r="F31" s="46"/>
    </row>
    <row r="32" spans="1:10" ht="16" customHeight="1" thickBot="1" x14ac:dyDescent="0.3">
      <c r="A32" s="109" t="s">
        <v>16</v>
      </c>
      <c r="B32" s="12"/>
      <c r="C32" s="12"/>
      <c r="D32" s="12"/>
      <c r="E32" s="127"/>
      <c r="F32" s="13"/>
      <c r="G32" s="42"/>
    </row>
    <row r="33" spans="1:6" ht="16" customHeight="1" x14ac:dyDescent="0.25">
      <c r="A33" s="108" t="s">
        <v>8</v>
      </c>
      <c r="B33" s="14" t="s">
        <v>7</v>
      </c>
      <c r="C33" s="14"/>
      <c r="D33" s="119">
        <f>WORKDAY(D21,30,J6:J28)</f>
        <v>45936</v>
      </c>
      <c r="E33" s="15"/>
      <c r="F33" s="16"/>
    </row>
    <row r="34" spans="1:6" ht="14.4" customHeight="1" thickBot="1" x14ac:dyDescent="0.3">
      <c r="A34" s="115" t="s">
        <v>9</v>
      </c>
      <c r="B34" s="35"/>
      <c r="C34" s="35" t="s">
        <v>7</v>
      </c>
      <c r="D34" s="119">
        <f>WORKDAY(D33,15,J6:J29)</f>
        <v>45957</v>
      </c>
      <c r="E34" s="36"/>
      <c r="F34" s="47"/>
    </row>
    <row r="35" spans="1:6" ht="14.4" customHeight="1" x14ac:dyDescent="0.25">
      <c r="A35" s="37"/>
      <c r="B35" s="7"/>
      <c r="C35" s="7"/>
      <c r="D35" s="38"/>
      <c r="E35" s="38"/>
    </row>
    <row r="36" spans="1:6" ht="14.4" customHeight="1" x14ac:dyDescent="0.25">
      <c r="A36" s="133" t="s">
        <v>14</v>
      </c>
      <c r="B36" s="133"/>
      <c r="C36" s="133"/>
      <c r="D36" s="133"/>
      <c r="E36" s="133"/>
      <c r="F36" s="133"/>
    </row>
    <row r="37" spans="1:6" ht="14.4" customHeight="1" x14ac:dyDescent="0.25">
      <c r="A37" s="133" t="s">
        <v>15</v>
      </c>
      <c r="B37" s="133"/>
      <c r="C37" s="133"/>
      <c r="D37" s="133"/>
      <c r="E37" s="133"/>
      <c r="F37" s="133"/>
    </row>
    <row r="38" spans="1:6" ht="14.4" customHeight="1" x14ac:dyDescent="0.25">
      <c r="A38" s="132"/>
      <c r="B38" s="132"/>
      <c r="C38" s="132"/>
      <c r="D38" s="132"/>
      <c r="E38" s="132"/>
      <c r="F38" s="132"/>
    </row>
    <row r="39" spans="1:6" ht="14.4" customHeight="1" x14ac:dyDescent="0.25"/>
    <row r="40" spans="1:6" ht="14.4" customHeight="1" x14ac:dyDescent="0.25"/>
    <row r="41" spans="1:6" ht="14.4" customHeight="1" x14ac:dyDescent="0.25"/>
    <row r="42" spans="1:6" ht="14.4" customHeight="1" x14ac:dyDescent="0.25"/>
    <row r="43" spans="1:6" ht="14.4" customHeight="1" x14ac:dyDescent="0.25"/>
    <row r="44" spans="1:6" ht="14.4" customHeight="1" x14ac:dyDescent="0.25"/>
  </sheetData>
  <mergeCells count="5">
    <mergeCell ref="A5:F5"/>
    <mergeCell ref="A38:F38"/>
    <mergeCell ref="A37:F37"/>
    <mergeCell ref="A36:F36"/>
    <mergeCell ref="B10:C10"/>
  </mergeCells>
  <pageMargins left="0.7" right="0.7" top="0.75" bottom="0.75" header="0.3" footer="0.3"/>
  <pageSetup scale="6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92B18-B3C9-44E7-BE71-C57DA4C10243}">
  <dimension ref="A1:E66"/>
  <sheetViews>
    <sheetView workbookViewId="0">
      <selection sqref="A1:D1"/>
    </sheetView>
  </sheetViews>
  <sheetFormatPr defaultRowHeight="15.5" x14ac:dyDescent="0.35"/>
  <cols>
    <col min="1" max="1" width="19.6328125" style="52" customWidth="1"/>
    <col min="2" max="2" width="9.36328125" style="53" customWidth="1"/>
    <col min="3" max="3" width="71.453125" customWidth="1"/>
    <col min="4" max="4" width="20.36328125" customWidth="1"/>
    <col min="5" max="5" width="47" customWidth="1"/>
    <col min="257" max="257" width="19.6328125" customWidth="1"/>
    <col min="258" max="258" width="9.36328125" customWidth="1"/>
    <col min="259" max="259" width="71.453125" customWidth="1"/>
    <col min="260" max="260" width="20.36328125" customWidth="1"/>
    <col min="261" max="261" width="47" customWidth="1"/>
    <col min="513" max="513" width="19.6328125" customWidth="1"/>
    <col min="514" max="514" width="9.36328125" customWidth="1"/>
    <col min="515" max="515" width="71.453125" customWidth="1"/>
    <col min="516" max="516" width="20.36328125" customWidth="1"/>
    <col min="517" max="517" width="47" customWidth="1"/>
    <col min="769" max="769" width="19.6328125" customWidth="1"/>
    <col min="770" max="770" width="9.36328125" customWidth="1"/>
    <col min="771" max="771" width="71.453125" customWidth="1"/>
    <col min="772" max="772" width="20.36328125" customWidth="1"/>
    <col min="773" max="773" width="47" customWidth="1"/>
    <col min="1025" max="1025" width="19.6328125" customWidth="1"/>
    <col min="1026" max="1026" width="9.36328125" customWidth="1"/>
    <col min="1027" max="1027" width="71.453125" customWidth="1"/>
    <col min="1028" max="1028" width="20.36328125" customWidth="1"/>
    <col min="1029" max="1029" width="47" customWidth="1"/>
    <col min="1281" max="1281" width="19.6328125" customWidth="1"/>
    <col min="1282" max="1282" width="9.36328125" customWidth="1"/>
    <col min="1283" max="1283" width="71.453125" customWidth="1"/>
    <col min="1284" max="1284" width="20.36328125" customWidth="1"/>
    <col min="1285" max="1285" width="47" customWidth="1"/>
    <col min="1537" max="1537" width="19.6328125" customWidth="1"/>
    <col min="1538" max="1538" width="9.36328125" customWidth="1"/>
    <col min="1539" max="1539" width="71.453125" customWidth="1"/>
    <col min="1540" max="1540" width="20.36328125" customWidth="1"/>
    <col min="1541" max="1541" width="47" customWidth="1"/>
    <col min="1793" max="1793" width="19.6328125" customWidth="1"/>
    <col min="1794" max="1794" width="9.36328125" customWidth="1"/>
    <col min="1795" max="1795" width="71.453125" customWidth="1"/>
    <col min="1796" max="1796" width="20.36328125" customWidth="1"/>
    <col min="1797" max="1797" width="47" customWidth="1"/>
    <col min="2049" max="2049" width="19.6328125" customWidth="1"/>
    <col min="2050" max="2050" width="9.36328125" customWidth="1"/>
    <col min="2051" max="2051" width="71.453125" customWidth="1"/>
    <col min="2052" max="2052" width="20.36328125" customWidth="1"/>
    <col min="2053" max="2053" width="47" customWidth="1"/>
    <col min="2305" max="2305" width="19.6328125" customWidth="1"/>
    <col min="2306" max="2306" width="9.36328125" customWidth="1"/>
    <col min="2307" max="2307" width="71.453125" customWidth="1"/>
    <col min="2308" max="2308" width="20.36328125" customWidth="1"/>
    <col min="2309" max="2309" width="47" customWidth="1"/>
    <col min="2561" max="2561" width="19.6328125" customWidth="1"/>
    <col min="2562" max="2562" width="9.36328125" customWidth="1"/>
    <col min="2563" max="2563" width="71.453125" customWidth="1"/>
    <col min="2564" max="2564" width="20.36328125" customWidth="1"/>
    <col min="2565" max="2565" width="47" customWidth="1"/>
    <col min="2817" max="2817" width="19.6328125" customWidth="1"/>
    <col min="2818" max="2818" width="9.36328125" customWidth="1"/>
    <col min="2819" max="2819" width="71.453125" customWidth="1"/>
    <col min="2820" max="2820" width="20.36328125" customWidth="1"/>
    <col min="2821" max="2821" width="47" customWidth="1"/>
    <col min="3073" max="3073" width="19.6328125" customWidth="1"/>
    <col min="3074" max="3074" width="9.36328125" customWidth="1"/>
    <col min="3075" max="3075" width="71.453125" customWidth="1"/>
    <col min="3076" max="3076" width="20.36328125" customWidth="1"/>
    <col min="3077" max="3077" width="47" customWidth="1"/>
    <col min="3329" max="3329" width="19.6328125" customWidth="1"/>
    <col min="3330" max="3330" width="9.36328125" customWidth="1"/>
    <col min="3331" max="3331" width="71.453125" customWidth="1"/>
    <col min="3332" max="3332" width="20.36328125" customWidth="1"/>
    <col min="3333" max="3333" width="47" customWidth="1"/>
    <col min="3585" max="3585" width="19.6328125" customWidth="1"/>
    <col min="3586" max="3586" width="9.36328125" customWidth="1"/>
    <col min="3587" max="3587" width="71.453125" customWidth="1"/>
    <col min="3588" max="3588" width="20.36328125" customWidth="1"/>
    <col min="3589" max="3589" width="47" customWidth="1"/>
    <col min="3841" max="3841" width="19.6328125" customWidth="1"/>
    <col min="3842" max="3842" width="9.36328125" customWidth="1"/>
    <col min="3843" max="3843" width="71.453125" customWidth="1"/>
    <col min="3844" max="3844" width="20.36328125" customWidth="1"/>
    <col min="3845" max="3845" width="47" customWidth="1"/>
    <col min="4097" max="4097" width="19.6328125" customWidth="1"/>
    <col min="4098" max="4098" width="9.36328125" customWidth="1"/>
    <col min="4099" max="4099" width="71.453125" customWidth="1"/>
    <col min="4100" max="4100" width="20.36328125" customWidth="1"/>
    <col min="4101" max="4101" width="47" customWidth="1"/>
    <col min="4353" max="4353" width="19.6328125" customWidth="1"/>
    <col min="4354" max="4354" width="9.36328125" customWidth="1"/>
    <col min="4355" max="4355" width="71.453125" customWidth="1"/>
    <col min="4356" max="4356" width="20.36328125" customWidth="1"/>
    <col min="4357" max="4357" width="47" customWidth="1"/>
    <col min="4609" max="4609" width="19.6328125" customWidth="1"/>
    <col min="4610" max="4610" width="9.36328125" customWidth="1"/>
    <col min="4611" max="4611" width="71.453125" customWidth="1"/>
    <col min="4612" max="4612" width="20.36328125" customWidth="1"/>
    <col min="4613" max="4613" width="47" customWidth="1"/>
    <col min="4865" max="4865" width="19.6328125" customWidth="1"/>
    <col min="4866" max="4866" width="9.36328125" customWidth="1"/>
    <col min="4867" max="4867" width="71.453125" customWidth="1"/>
    <col min="4868" max="4868" width="20.36328125" customWidth="1"/>
    <col min="4869" max="4869" width="47" customWidth="1"/>
    <col min="5121" max="5121" width="19.6328125" customWidth="1"/>
    <col min="5122" max="5122" width="9.36328125" customWidth="1"/>
    <col min="5123" max="5123" width="71.453125" customWidth="1"/>
    <col min="5124" max="5124" width="20.36328125" customWidth="1"/>
    <col min="5125" max="5125" width="47" customWidth="1"/>
    <col min="5377" max="5377" width="19.6328125" customWidth="1"/>
    <col min="5378" max="5378" width="9.36328125" customWidth="1"/>
    <col min="5379" max="5379" width="71.453125" customWidth="1"/>
    <col min="5380" max="5380" width="20.36328125" customWidth="1"/>
    <col min="5381" max="5381" width="47" customWidth="1"/>
    <col min="5633" max="5633" width="19.6328125" customWidth="1"/>
    <col min="5634" max="5634" width="9.36328125" customWidth="1"/>
    <col min="5635" max="5635" width="71.453125" customWidth="1"/>
    <col min="5636" max="5636" width="20.36328125" customWidth="1"/>
    <col min="5637" max="5637" width="47" customWidth="1"/>
    <col min="5889" max="5889" width="19.6328125" customWidth="1"/>
    <col min="5890" max="5890" width="9.36328125" customWidth="1"/>
    <col min="5891" max="5891" width="71.453125" customWidth="1"/>
    <col min="5892" max="5892" width="20.36328125" customWidth="1"/>
    <col min="5893" max="5893" width="47" customWidth="1"/>
    <col min="6145" max="6145" width="19.6328125" customWidth="1"/>
    <col min="6146" max="6146" width="9.36328125" customWidth="1"/>
    <col min="6147" max="6147" width="71.453125" customWidth="1"/>
    <col min="6148" max="6148" width="20.36328125" customWidth="1"/>
    <col min="6149" max="6149" width="47" customWidth="1"/>
    <col min="6401" max="6401" width="19.6328125" customWidth="1"/>
    <col min="6402" max="6402" width="9.36328125" customWidth="1"/>
    <col min="6403" max="6403" width="71.453125" customWidth="1"/>
    <col min="6404" max="6404" width="20.36328125" customWidth="1"/>
    <col min="6405" max="6405" width="47" customWidth="1"/>
    <col min="6657" max="6657" width="19.6328125" customWidth="1"/>
    <col min="6658" max="6658" width="9.36328125" customWidth="1"/>
    <col min="6659" max="6659" width="71.453125" customWidth="1"/>
    <col min="6660" max="6660" width="20.36328125" customWidth="1"/>
    <col min="6661" max="6661" width="47" customWidth="1"/>
    <col min="6913" max="6913" width="19.6328125" customWidth="1"/>
    <col min="6914" max="6914" width="9.36328125" customWidth="1"/>
    <col min="6915" max="6915" width="71.453125" customWidth="1"/>
    <col min="6916" max="6916" width="20.36328125" customWidth="1"/>
    <col min="6917" max="6917" width="47" customWidth="1"/>
    <col min="7169" max="7169" width="19.6328125" customWidth="1"/>
    <col min="7170" max="7170" width="9.36328125" customWidth="1"/>
    <col min="7171" max="7171" width="71.453125" customWidth="1"/>
    <col min="7172" max="7172" width="20.36328125" customWidth="1"/>
    <col min="7173" max="7173" width="47" customWidth="1"/>
    <col min="7425" max="7425" width="19.6328125" customWidth="1"/>
    <col min="7426" max="7426" width="9.36328125" customWidth="1"/>
    <col min="7427" max="7427" width="71.453125" customWidth="1"/>
    <col min="7428" max="7428" width="20.36328125" customWidth="1"/>
    <col min="7429" max="7429" width="47" customWidth="1"/>
    <col min="7681" max="7681" width="19.6328125" customWidth="1"/>
    <col min="7682" max="7682" width="9.36328125" customWidth="1"/>
    <col min="7683" max="7683" width="71.453125" customWidth="1"/>
    <col min="7684" max="7684" width="20.36328125" customWidth="1"/>
    <col min="7685" max="7685" width="47" customWidth="1"/>
    <col min="7937" max="7937" width="19.6328125" customWidth="1"/>
    <col min="7938" max="7938" width="9.36328125" customWidth="1"/>
    <col min="7939" max="7939" width="71.453125" customWidth="1"/>
    <col min="7940" max="7940" width="20.36328125" customWidth="1"/>
    <col min="7941" max="7941" width="47" customWidth="1"/>
    <col min="8193" max="8193" width="19.6328125" customWidth="1"/>
    <col min="8194" max="8194" width="9.36328125" customWidth="1"/>
    <col min="8195" max="8195" width="71.453125" customWidth="1"/>
    <col min="8196" max="8196" width="20.36328125" customWidth="1"/>
    <col min="8197" max="8197" width="47" customWidth="1"/>
    <col min="8449" max="8449" width="19.6328125" customWidth="1"/>
    <col min="8450" max="8450" width="9.36328125" customWidth="1"/>
    <col min="8451" max="8451" width="71.453125" customWidth="1"/>
    <col min="8452" max="8452" width="20.36328125" customWidth="1"/>
    <col min="8453" max="8453" width="47" customWidth="1"/>
    <col min="8705" max="8705" width="19.6328125" customWidth="1"/>
    <col min="8706" max="8706" width="9.36328125" customWidth="1"/>
    <col min="8707" max="8707" width="71.453125" customWidth="1"/>
    <col min="8708" max="8708" width="20.36328125" customWidth="1"/>
    <col min="8709" max="8709" width="47" customWidth="1"/>
    <col min="8961" max="8961" width="19.6328125" customWidth="1"/>
    <col min="8962" max="8962" width="9.36328125" customWidth="1"/>
    <col min="8963" max="8963" width="71.453125" customWidth="1"/>
    <col min="8964" max="8964" width="20.36328125" customWidth="1"/>
    <col min="8965" max="8965" width="47" customWidth="1"/>
    <col min="9217" max="9217" width="19.6328125" customWidth="1"/>
    <col min="9218" max="9218" width="9.36328125" customWidth="1"/>
    <col min="9219" max="9219" width="71.453125" customWidth="1"/>
    <col min="9220" max="9220" width="20.36328125" customWidth="1"/>
    <col min="9221" max="9221" width="47" customWidth="1"/>
    <col min="9473" max="9473" width="19.6328125" customWidth="1"/>
    <col min="9474" max="9474" width="9.36328125" customWidth="1"/>
    <col min="9475" max="9475" width="71.453125" customWidth="1"/>
    <col min="9476" max="9476" width="20.36328125" customWidth="1"/>
    <col min="9477" max="9477" width="47" customWidth="1"/>
    <col min="9729" max="9729" width="19.6328125" customWidth="1"/>
    <col min="9730" max="9730" width="9.36328125" customWidth="1"/>
    <col min="9731" max="9731" width="71.453125" customWidth="1"/>
    <col min="9732" max="9732" width="20.36328125" customWidth="1"/>
    <col min="9733" max="9733" width="47" customWidth="1"/>
    <col min="9985" max="9985" width="19.6328125" customWidth="1"/>
    <col min="9986" max="9986" width="9.36328125" customWidth="1"/>
    <col min="9987" max="9987" width="71.453125" customWidth="1"/>
    <col min="9988" max="9988" width="20.36328125" customWidth="1"/>
    <col min="9989" max="9989" width="47" customWidth="1"/>
    <col min="10241" max="10241" width="19.6328125" customWidth="1"/>
    <col min="10242" max="10242" width="9.36328125" customWidth="1"/>
    <col min="10243" max="10243" width="71.453125" customWidth="1"/>
    <col min="10244" max="10244" width="20.36328125" customWidth="1"/>
    <col min="10245" max="10245" width="47" customWidth="1"/>
    <col min="10497" max="10497" width="19.6328125" customWidth="1"/>
    <col min="10498" max="10498" width="9.36328125" customWidth="1"/>
    <col min="10499" max="10499" width="71.453125" customWidth="1"/>
    <col min="10500" max="10500" width="20.36328125" customWidth="1"/>
    <col min="10501" max="10501" width="47" customWidth="1"/>
    <col min="10753" max="10753" width="19.6328125" customWidth="1"/>
    <col min="10754" max="10754" width="9.36328125" customWidth="1"/>
    <col min="10755" max="10755" width="71.453125" customWidth="1"/>
    <col min="10756" max="10756" width="20.36328125" customWidth="1"/>
    <col min="10757" max="10757" width="47" customWidth="1"/>
    <col min="11009" max="11009" width="19.6328125" customWidth="1"/>
    <col min="11010" max="11010" width="9.36328125" customWidth="1"/>
    <col min="11011" max="11011" width="71.453125" customWidth="1"/>
    <col min="11012" max="11012" width="20.36328125" customWidth="1"/>
    <col min="11013" max="11013" width="47" customWidth="1"/>
    <col min="11265" max="11265" width="19.6328125" customWidth="1"/>
    <col min="11266" max="11266" width="9.36328125" customWidth="1"/>
    <col min="11267" max="11267" width="71.453125" customWidth="1"/>
    <col min="11268" max="11268" width="20.36328125" customWidth="1"/>
    <col min="11269" max="11269" width="47" customWidth="1"/>
    <col min="11521" max="11521" width="19.6328125" customWidth="1"/>
    <col min="11522" max="11522" width="9.36328125" customWidth="1"/>
    <col min="11523" max="11523" width="71.453125" customWidth="1"/>
    <col min="11524" max="11524" width="20.36328125" customWidth="1"/>
    <col min="11525" max="11525" width="47" customWidth="1"/>
    <col min="11777" max="11777" width="19.6328125" customWidth="1"/>
    <col min="11778" max="11778" width="9.36328125" customWidth="1"/>
    <col min="11779" max="11779" width="71.453125" customWidth="1"/>
    <col min="11780" max="11780" width="20.36328125" customWidth="1"/>
    <col min="11781" max="11781" width="47" customWidth="1"/>
    <col min="12033" max="12033" width="19.6328125" customWidth="1"/>
    <col min="12034" max="12034" width="9.36328125" customWidth="1"/>
    <col min="12035" max="12035" width="71.453125" customWidth="1"/>
    <col min="12036" max="12036" width="20.36328125" customWidth="1"/>
    <col min="12037" max="12037" width="47" customWidth="1"/>
    <col min="12289" max="12289" width="19.6328125" customWidth="1"/>
    <col min="12290" max="12290" width="9.36328125" customWidth="1"/>
    <col min="12291" max="12291" width="71.453125" customWidth="1"/>
    <col min="12292" max="12292" width="20.36328125" customWidth="1"/>
    <col min="12293" max="12293" width="47" customWidth="1"/>
    <col min="12545" max="12545" width="19.6328125" customWidth="1"/>
    <col min="12546" max="12546" width="9.36328125" customWidth="1"/>
    <col min="12547" max="12547" width="71.453125" customWidth="1"/>
    <col min="12548" max="12548" width="20.36328125" customWidth="1"/>
    <col min="12549" max="12549" width="47" customWidth="1"/>
    <col min="12801" max="12801" width="19.6328125" customWidth="1"/>
    <col min="12802" max="12802" width="9.36328125" customWidth="1"/>
    <col min="12803" max="12803" width="71.453125" customWidth="1"/>
    <col min="12804" max="12804" width="20.36328125" customWidth="1"/>
    <col min="12805" max="12805" width="47" customWidth="1"/>
    <col min="13057" max="13057" width="19.6328125" customWidth="1"/>
    <col min="13058" max="13058" width="9.36328125" customWidth="1"/>
    <col min="13059" max="13059" width="71.453125" customWidth="1"/>
    <col min="13060" max="13060" width="20.36328125" customWidth="1"/>
    <col min="13061" max="13061" width="47" customWidth="1"/>
    <col min="13313" max="13313" width="19.6328125" customWidth="1"/>
    <col min="13314" max="13314" width="9.36328125" customWidth="1"/>
    <col min="13315" max="13315" width="71.453125" customWidth="1"/>
    <col min="13316" max="13316" width="20.36328125" customWidth="1"/>
    <col min="13317" max="13317" width="47" customWidth="1"/>
    <col min="13569" max="13569" width="19.6328125" customWidth="1"/>
    <col min="13570" max="13570" width="9.36328125" customWidth="1"/>
    <col min="13571" max="13571" width="71.453125" customWidth="1"/>
    <col min="13572" max="13572" width="20.36328125" customWidth="1"/>
    <col min="13573" max="13573" width="47" customWidth="1"/>
    <col min="13825" max="13825" width="19.6328125" customWidth="1"/>
    <col min="13826" max="13826" width="9.36328125" customWidth="1"/>
    <col min="13827" max="13827" width="71.453125" customWidth="1"/>
    <col min="13828" max="13828" width="20.36328125" customWidth="1"/>
    <col min="13829" max="13829" width="47" customWidth="1"/>
    <col min="14081" max="14081" width="19.6328125" customWidth="1"/>
    <col min="14082" max="14082" width="9.36328125" customWidth="1"/>
    <col min="14083" max="14083" width="71.453125" customWidth="1"/>
    <col min="14084" max="14084" width="20.36328125" customWidth="1"/>
    <col min="14085" max="14085" width="47" customWidth="1"/>
    <col min="14337" max="14337" width="19.6328125" customWidth="1"/>
    <col min="14338" max="14338" width="9.36328125" customWidth="1"/>
    <col min="14339" max="14339" width="71.453125" customWidth="1"/>
    <col min="14340" max="14340" width="20.36328125" customWidth="1"/>
    <col min="14341" max="14341" width="47" customWidth="1"/>
    <col min="14593" max="14593" width="19.6328125" customWidth="1"/>
    <col min="14594" max="14594" width="9.36328125" customWidth="1"/>
    <col min="14595" max="14595" width="71.453125" customWidth="1"/>
    <col min="14596" max="14596" width="20.36328125" customWidth="1"/>
    <col min="14597" max="14597" width="47" customWidth="1"/>
    <col min="14849" max="14849" width="19.6328125" customWidth="1"/>
    <col min="14850" max="14850" width="9.36328125" customWidth="1"/>
    <col min="14851" max="14851" width="71.453125" customWidth="1"/>
    <col min="14852" max="14852" width="20.36328125" customWidth="1"/>
    <col min="14853" max="14853" width="47" customWidth="1"/>
    <col min="15105" max="15105" width="19.6328125" customWidth="1"/>
    <col min="15106" max="15106" width="9.36328125" customWidth="1"/>
    <col min="15107" max="15107" width="71.453125" customWidth="1"/>
    <col min="15108" max="15108" width="20.36328125" customWidth="1"/>
    <col min="15109" max="15109" width="47" customWidth="1"/>
    <col min="15361" max="15361" width="19.6328125" customWidth="1"/>
    <col min="15362" max="15362" width="9.36328125" customWidth="1"/>
    <col min="15363" max="15363" width="71.453125" customWidth="1"/>
    <col min="15364" max="15364" width="20.36328125" customWidth="1"/>
    <col min="15365" max="15365" width="47" customWidth="1"/>
    <col min="15617" max="15617" width="19.6328125" customWidth="1"/>
    <col min="15618" max="15618" width="9.36328125" customWidth="1"/>
    <col min="15619" max="15619" width="71.453125" customWidth="1"/>
    <col min="15620" max="15620" width="20.36328125" customWidth="1"/>
    <col min="15621" max="15621" width="47" customWidth="1"/>
    <col min="15873" max="15873" width="19.6328125" customWidth="1"/>
    <col min="15874" max="15874" width="9.36328125" customWidth="1"/>
    <col min="15875" max="15875" width="71.453125" customWidth="1"/>
    <col min="15876" max="15876" width="20.36328125" customWidth="1"/>
    <col min="15877" max="15877" width="47" customWidth="1"/>
    <col min="16129" max="16129" width="19.6328125" customWidth="1"/>
    <col min="16130" max="16130" width="9.36328125" customWidth="1"/>
    <col min="16131" max="16131" width="71.453125" customWidth="1"/>
    <col min="16132" max="16132" width="20.36328125" customWidth="1"/>
    <col min="16133" max="16133" width="47" customWidth="1"/>
  </cols>
  <sheetData>
    <row r="1" spans="1:5" ht="42" customHeight="1" x14ac:dyDescent="0.35">
      <c r="A1" s="136" t="s">
        <v>24</v>
      </c>
      <c r="B1" s="137"/>
      <c r="C1" s="137"/>
      <c r="D1" s="137"/>
    </row>
    <row r="2" spans="1:5" ht="18.5" thickBot="1" x14ac:dyDescent="0.45">
      <c r="C2" s="54" t="s">
        <v>25</v>
      </c>
    </row>
    <row r="3" spans="1:5" s="51" customFormat="1" ht="54" customHeight="1" thickBot="1" x14ac:dyDescent="0.35">
      <c r="A3" s="55" t="s">
        <v>26</v>
      </c>
      <c r="B3" s="56" t="s">
        <v>27</v>
      </c>
      <c r="C3" s="57" t="s">
        <v>1</v>
      </c>
      <c r="D3" s="57" t="s">
        <v>28</v>
      </c>
    </row>
    <row r="4" spans="1:5" s="51" customFormat="1" ht="13.5" thickBot="1" x14ac:dyDescent="0.3">
      <c r="A4" s="64"/>
      <c r="B4" s="64"/>
      <c r="C4" s="65" t="s">
        <v>153</v>
      </c>
      <c r="D4" s="59"/>
    </row>
    <row r="5" spans="1:5" s="51" customFormat="1" ht="25.5" thickBot="1" x14ac:dyDescent="0.3">
      <c r="A5" s="66" t="s">
        <v>154</v>
      </c>
      <c r="B5" s="67">
        <v>41</v>
      </c>
      <c r="C5" s="68" t="s">
        <v>30</v>
      </c>
      <c r="D5" s="68" t="s">
        <v>31</v>
      </c>
    </row>
    <row r="6" spans="1:5" s="51" customFormat="1" ht="13" thickBot="1" x14ac:dyDescent="0.3">
      <c r="A6" s="66" t="s">
        <v>32</v>
      </c>
      <c r="B6" s="67">
        <v>42</v>
      </c>
      <c r="C6" s="68" t="s">
        <v>33</v>
      </c>
      <c r="D6" s="69" t="s">
        <v>29</v>
      </c>
    </row>
    <row r="7" spans="1:5" s="51" customFormat="1" ht="25.5" thickBot="1" x14ac:dyDescent="0.3">
      <c r="A7" s="66" t="s">
        <v>34</v>
      </c>
      <c r="B7" s="67">
        <v>44</v>
      </c>
      <c r="C7" s="68" t="s">
        <v>35</v>
      </c>
      <c r="D7" s="68" t="s">
        <v>31</v>
      </c>
      <c r="E7" t="s">
        <v>36</v>
      </c>
    </row>
    <row r="8" spans="1:5" s="51" customFormat="1" ht="25.5" thickBot="1" x14ac:dyDescent="0.3">
      <c r="A8" s="66" t="s">
        <v>37</v>
      </c>
      <c r="B8" s="67">
        <v>45</v>
      </c>
      <c r="C8" s="68" t="s">
        <v>38</v>
      </c>
      <c r="D8" s="69" t="s">
        <v>39</v>
      </c>
    </row>
    <row r="9" spans="1:5" s="51" customFormat="1" ht="56.25" customHeight="1" thickBot="1" x14ac:dyDescent="0.3">
      <c r="A9" s="70" t="s">
        <v>40</v>
      </c>
      <c r="B9" s="67">
        <v>46</v>
      </c>
      <c r="C9" s="68" t="s">
        <v>41</v>
      </c>
      <c r="D9" s="69" t="s">
        <v>42</v>
      </c>
      <c r="E9" s="71" t="s">
        <v>43</v>
      </c>
    </row>
    <row r="10" spans="1:5" s="51" customFormat="1" ht="13" thickBot="1" x14ac:dyDescent="0.3">
      <c r="A10" s="66" t="s">
        <v>44</v>
      </c>
      <c r="B10" s="67">
        <v>47</v>
      </c>
      <c r="C10" s="68" t="s">
        <v>45</v>
      </c>
      <c r="D10" s="69" t="s">
        <v>42</v>
      </c>
    </row>
    <row r="11" spans="1:5" s="51" customFormat="1" ht="13" thickBot="1" x14ac:dyDescent="0.3">
      <c r="A11" s="66" t="s">
        <v>22</v>
      </c>
      <c r="B11" s="67">
        <v>48</v>
      </c>
      <c r="C11" s="68" t="s">
        <v>46</v>
      </c>
      <c r="D11" s="69" t="s">
        <v>39</v>
      </c>
    </row>
    <row r="12" spans="1:5" s="51" customFormat="1" ht="13" thickBot="1" x14ac:dyDescent="0.3">
      <c r="A12" s="70" t="s">
        <v>47</v>
      </c>
      <c r="B12" s="67">
        <v>49</v>
      </c>
      <c r="C12" s="68" t="s">
        <v>48</v>
      </c>
      <c r="D12" s="69" t="s">
        <v>2</v>
      </c>
    </row>
    <row r="13" spans="1:5" s="51" customFormat="1" ht="25.5" thickBot="1" x14ac:dyDescent="0.3">
      <c r="A13" s="66" t="s">
        <v>49</v>
      </c>
      <c r="B13" s="67">
        <v>50</v>
      </c>
      <c r="C13" s="68" t="s">
        <v>50</v>
      </c>
      <c r="D13" s="68" t="s">
        <v>51</v>
      </c>
    </row>
    <row r="14" spans="1:5" s="51" customFormat="1" ht="25.5" thickBot="1" x14ac:dyDescent="0.3">
      <c r="A14" s="66" t="s">
        <v>52</v>
      </c>
      <c r="B14" s="67">
        <v>52</v>
      </c>
      <c r="C14" s="68" t="s">
        <v>53</v>
      </c>
      <c r="D14" s="68" t="s">
        <v>51</v>
      </c>
    </row>
    <row r="15" spans="1:5" s="51" customFormat="1" ht="13" thickBot="1" x14ac:dyDescent="0.3">
      <c r="A15" s="70" t="s">
        <v>54</v>
      </c>
      <c r="B15" s="67">
        <v>54</v>
      </c>
      <c r="C15" s="68" t="s">
        <v>55</v>
      </c>
      <c r="D15" s="69" t="s">
        <v>29</v>
      </c>
    </row>
    <row r="16" spans="1:5" s="51" customFormat="1" ht="13" thickBot="1" x14ac:dyDescent="0.3">
      <c r="A16" s="70" t="s">
        <v>56</v>
      </c>
      <c r="B16" s="67">
        <v>55</v>
      </c>
      <c r="C16" s="68" t="s">
        <v>57</v>
      </c>
      <c r="D16" s="69" t="s">
        <v>2</v>
      </c>
    </row>
    <row r="17" spans="1:4" s="51" customFormat="1" ht="13.5" thickBot="1" x14ac:dyDescent="0.3">
      <c r="A17" s="64"/>
      <c r="B17" s="64" t="s">
        <v>58</v>
      </c>
      <c r="C17" s="72" t="s">
        <v>59</v>
      </c>
      <c r="D17" s="59"/>
    </row>
    <row r="18" spans="1:4" s="51" customFormat="1" ht="13" thickBot="1" x14ac:dyDescent="0.3">
      <c r="A18" s="60" t="s">
        <v>155</v>
      </c>
      <c r="B18" s="60">
        <v>59</v>
      </c>
      <c r="C18" s="61" t="s">
        <v>60</v>
      </c>
      <c r="D18" s="62" t="s">
        <v>61</v>
      </c>
    </row>
    <row r="19" spans="1:4" s="51" customFormat="1" ht="25.5" thickBot="1" x14ac:dyDescent="0.3">
      <c r="A19" s="63" t="s">
        <v>62</v>
      </c>
      <c r="B19" s="60">
        <v>60</v>
      </c>
      <c r="C19" s="61" t="s">
        <v>63</v>
      </c>
      <c r="D19" s="62" t="s">
        <v>61</v>
      </c>
    </row>
    <row r="20" spans="1:4" s="51" customFormat="1" ht="13.5" thickBot="1" x14ac:dyDescent="0.3">
      <c r="A20" s="64"/>
      <c r="B20" s="64"/>
      <c r="C20" s="58" t="s">
        <v>64</v>
      </c>
      <c r="D20" s="59"/>
    </row>
    <row r="21" spans="1:4" s="76" customFormat="1" ht="13" thickBot="1" x14ac:dyDescent="0.3">
      <c r="A21" s="66" t="s">
        <v>154</v>
      </c>
      <c r="B21" s="73" t="s">
        <v>65</v>
      </c>
      <c r="C21" s="74" t="s">
        <v>66</v>
      </c>
      <c r="D21" s="75"/>
    </row>
    <row r="22" spans="1:4" s="76" customFormat="1" ht="13" thickBot="1" x14ac:dyDescent="0.3">
      <c r="A22" s="66" t="s">
        <v>67</v>
      </c>
      <c r="B22" s="73" t="s">
        <v>68</v>
      </c>
      <c r="C22" s="68" t="s">
        <v>69</v>
      </c>
      <c r="D22" s="69" t="s">
        <v>29</v>
      </c>
    </row>
    <row r="23" spans="1:4" s="76" customFormat="1" ht="25.5" thickBot="1" x14ac:dyDescent="0.3">
      <c r="A23" s="66" t="s">
        <v>70</v>
      </c>
      <c r="B23" s="73" t="s">
        <v>71</v>
      </c>
      <c r="C23" s="68" t="s">
        <v>72</v>
      </c>
      <c r="D23" s="68" t="s">
        <v>31</v>
      </c>
    </row>
    <row r="24" spans="1:4" s="76" customFormat="1" ht="21.65" customHeight="1" thickBot="1" x14ac:dyDescent="0.3">
      <c r="A24" s="77" t="s">
        <v>73</v>
      </c>
      <c r="B24" s="73" t="s">
        <v>74</v>
      </c>
      <c r="C24" s="68" t="s">
        <v>75</v>
      </c>
      <c r="D24" s="68" t="s">
        <v>2</v>
      </c>
    </row>
    <row r="25" spans="1:4" s="51" customFormat="1" ht="35.4" customHeight="1" thickBot="1" x14ac:dyDescent="0.3">
      <c r="A25" s="63" t="s">
        <v>76</v>
      </c>
      <c r="B25" s="60">
        <v>61</v>
      </c>
      <c r="C25" s="61" t="s">
        <v>77</v>
      </c>
      <c r="D25" s="62" t="s">
        <v>39</v>
      </c>
    </row>
    <row r="26" spans="1:4" s="51" customFormat="1" ht="25.5" thickBot="1" x14ac:dyDescent="0.3">
      <c r="A26" s="63" t="s">
        <v>76</v>
      </c>
      <c r="B26" s="60">
        <v>62</v>
      </c>
      <c r="C26" s="61" t="s">
        <v>78</v>
      </c>
      <c r="D26" s="62" t="s">
        <v>2</v>
      </c>
    </row>
    <row r="27" spans="1:4" s="51" customFormat="1" ht="25.5" thickBot="1" x14ac:dyDescent="0.3">
      <c r="A27" s="63" t="s">
        <v>76</v>
      </c>
      <c r="B27" s="60">
        <v>63</v>
      </c>
      <c r="C27" s="61" t="s">
        <v>79</v>
      </c>
      <c r="D27" s="62" t="s">
        <v>39</v>
      </c>
    </row>
    <row r="28" spans="1:4" s="51" customFormat="1" ht="25.5" thickBot="1" x14ac:dyDescent="0.3">
      <c r="A28" s="63" t="s">
        <v>76</v>
      </c>
      <c r="B28" s="60">
        <v>64</v>
      </c>
      <c r="C28" s="61" t="s">
        <v>80</v>
      </c>
      <c r="D28" s="62" t="s">
        <v>2</v>
      </c>
    </row>
    <row r="29" spans="1:4" s="51" customFormat="1" ht="25.5" thickBot="1" x14ac:dyDescent="0.3">
      <c r="A29" s="63" t="s">
        <v>76</v>
      </c>
      <c r="B29" s="60">
        <v>65</v>
      </c>
      <c r="C29" s="61" t="s">
        <v>81</v>
      </c>
      <c r="D29" s="62" t="s">
        <v>39</v>
      </c>
    </row>
    <row r="30" spans="1:4" s="51" customFormat="1" ht="25.5" thickBot="1" x14ac:dyDescent="0.3">
      <c r="A30" s="63" t="s">
        <v>76</v>
      </c>
      <c r="B30" s="60">
        <v>66</v>
      </c>
      <c r="C30" s="61" t="s">
        <v>82</v>
      </c>
      <c r="D30" s="62" t="s">
        <v>2</v>
      </c>
    </row>
    <row r="31" spans="1:4" s="51" customFormat="1" ht="102" customHeight="1" thickBot="1" x14ac:dyDescent="0.3">
      <c r="A31" s="63" t="s">
        <v>83</v>
      </c>
      <c r="B31" s="60" t="s">
        <v>84</v>
      </c>
      <c r="C31" s="61" t="s">
        <v>85</v>
      </c>
      <c r="D31" s="62" t="s">
        <v>2</v>
      </c>
    </row>
    <row r="32" spans="1:4" s="51" customFormat="1" ht="13.5" thickBot="1" x14ac:dyDescent="0.3">
      <c r="A32" s="64"/>
      <c r="B32" s="64"/>
      <c r="C32" s="58" t="s">
        <v>86</v>
      </c>
      <c r="D32" s="59"/>
    </row>
    <row r="33" spans="1:4" s="51" customFormat="1" ht="25.5" thickBot="1" x14ac:dyDescent="0.3">
      <c r="A33" s="63" t="s">
        <v>154</v>
      </c>
      <c r="B33" s="78">
        <v>67</v>
      </c>
      <c r="C33" s="61" t="s">
        <v>87</v>
      </c>
      <c r="D33" s="79" t="s">
        <v>31</v>
      </c>
    </row>
    <row r="34" spans="1:4" s="51" customFormat="1" ht="13" thickBot="1" x14ac:dyDescent="0.3">
      <c r="A34" s="63" t="s">
        <v>154</v>
      </c>
      <c r="B34" s="78">
        <v>68</v>
      </c>
      <c r="C34" s="61" t="s">
        <v>88</v>
      </c>
      <c r="D34" s="80"/>
    </row>
    <row r="35" spans="1:4" s="51" customFormat="1" ht="13.5" thickBot="1" x14ac:dyDescent="0.3">
      <c r="A35" s="64"/>
      <c r="B35" s="81"/>
      <c r="C35" s="58" t="s">
        <v>89</v>
      </c>
      <c r="D35" s="82"/>
    </row>
    <row r="36" spans="1:4" s="51" customFormat="1" ht="25.5" thickBot="1" x14ac:dyDescent="0.3">
      <c r="A36" s="63" t="s">
        <v>156</v>
      </c>
      <c r="B36" s="60">
        <v>69</v>
      </c>
      <c r="C36" s="61" t="s">
        <v>90</v>
      </c>
      <c r="D36" s="62" t="s">
        <v>29</v>
      </c>
    </row>
    <row r="37" spans="1:4" s="51" customFormat="1" ht="25.5" thickBot="1" x14ac:dyDescent="0.3">
      <c r="A37" s="63" t="s">
        <v>91</v>
      </c>
      <c r="B37" s="60">
        <v>70</v>
      </c>
      <c r="C37" s="61" t="s">
        <v>92</v>
      </c>
      <c r="D37" s="62" t="s">
        <v>2</v>
      </c>
    </row>
    <row r="38" spans="1:4" s="51" customFormat="1" ht="13" thickBot="1" x14ac:dyDescent="0.3">
      <c r="A38" s="63" t="s">
        <v>93</v>
      </c>
      <c r="B38" s="60">
        <v>71</v>
      </c>
      <c r="C38" s="61" t="s">
        <v>94</v>
      </c>
      <c r="D38" s="62" t="s">
        <v>2</v>
      </c>
    </row>
    <row r="39" spans="1:4" s="51" customFormat="1" ht="13.5" thickBot="1" x14ac:dyDescent="0.3">
      <c r="A39" s="64"/>
      <c r="B39" s="81"/>
      <c r="C39" s="58" t="s">
        <v>95</v>
      </c>
      <c r="D39" s="82"/>
    </row>
    <row r="40" spans="1:4" ht="25.5" thickBot="1" x14ac:dyDescent="0.3">
      <c r="A40" s="63" t="s">
        <v>96</v>
      </c>
      <c r="B40" s="83">
        <v>72</v>
      </c>
      <c r="C40" s="61" t="s">
        <v>97</v>
      </c>
      <c r="D40" s="84" t="s">
        <v>2</v>
      </c>
    </row>
    <row r="41" spans="1:4" ht="31.5" thickBot="1" x14ac:dyDescent="0.4">
      <c r="A41" s="85" t="s">
        <v>98</v>
      </c>
      <c r="B41" s="64"/>
      <c r="C41" s="86" t="s">
        <v>99</v>
      </c>
      <c r="D41" s="87"/>
    </row>
    <row r="42" spans="1:4" ht="13" thickBot="1" x14ac:dyDescent="0.3">
      <c r="A42" s="60" t="s">
        <v>100</v>
      </c>
      <c r="B42" s="60">
        <v>73</v>
      </c>
      <c r="C42" s="62" t="s">
        <v>101</v>
      </c>
      <c r="D42" s="84" t="s">
        <v>2</v>
      </c>
    </row>
    <row r="43" spans="1:4" ht="38" thickBot="1" x14ac:dyDescent="0.3">
      <c r="A43" s="60"/>
      <c r="B43" s="60">
        <v>74</v>
      </c>
      <c r="C43" s="88" t="s">
        <v>102</v>
      </c>
      <c r="D43" s="62" t="s">
        <v>2</v>
      </c>
    </row>
    <row r="44" spans="1:4" ht="13" thickBot="1" x14ac:dyDescent="0.3">
      <c r="A44" s="60" t="s">
        <v>157</v>
      </c>
      <c r="B44" s="60">
        <v>75</v>
      </c>
      <c r="C44" s="88" t="s">
        <v>103</v>
      </c>
      <c r="D44" s="62" t="s">
        <v>2</v>
      </c>
    </row>
    <row r="45" spans="1:4" ht="25.5" thickBot="1" x14ac:dyDescent="0.3">
      <c r="A45" s="89" t="s">
        <v>104</v>
      </c>
      <c r="B45" s="60">
        <v>76</v>
      </c>
      <c r="C45" s="88" t="s">
        <v>105</v>
      </c>
      <c r="D45" s="62" t="s">
        <v>29</v>
      </c>
    </row>
    <row r="46" spans="1:4" s="51" customFormat="1" ht="13.5" thickBot="1" x14ac:dyDescent="0.3">
      <c r="A46" s="64"/>
      <c r="B46" s="81"/>
      <c r="C46" s="58" t="s">
        <v>106</v>
      </c>
      <c r="D46" s="82"/>
    </row>
    <row r="47" spans="1:4" ht="38" thickBot="1" x14ac:dyDescent="0.3">
      <c r="A47" s="63" t="s">
        <v>158</v>
      </c>
      <c r="B47" s="83">
        <v>77</v>
      </c>
      <c r="C47" s="61" t="s">
        <v>107</v>
      </c>
      <c r="D47" s="84" t="s">
        <v>2</v>
      </c>
    </row>
    <row r="48" spans="1:4" s="51" customFormat="1" ht="13.5" thickBot="1" x14ac:dyDescent="0.3">
      <c r="A48" s="64"/>
      <c r="B48" s="81"/>
      <c r="C48" s="58" t="s">
        <v>108</v>
      </c>
      <c r="D48" s="82"/>
    </row>
    <row r="49" spans="1:4" ht="25.5" thickBot="1" x14ac:dyDescent="0.3">
      <c r="A49" s="63" t="s">
        <v>159</v>
      </c>
      <c r="B49" s="83">
        <v>78</v>
      </c>
      <c r="C49" s="61" t="s">
        <v>109</v>
      </c>
      <c r="D49" s="84" t="s">
        <v>2</v>
      </c>
    </row>
    <row r="50" spans="1:4" ht="16" thickBot="1" x14ac:dyDescent="0.4">
      <c r="A50" s="85"/>
      <c r="B50" s="64"/>
      <c r="C50" s="86" t="s">
        <v>110</v>
      </c>
      <c r="D50" s="87"/>
    </row>
    <row r="51" spans="1:4" ht="38" thickBot="1" x14ac:dyDescent="0.3">
      <c r="A51" s="90" t="s">
        <v>111</v>
      </c>
      <c r="B51" s="91">
        <v>79</v>
      </c>
      <c r="C51" s="92" t="s">
        <v>112</v>
      </c>
      <c r="D51" s="93" t="s">
        <v>113</v>
      </c>
    </row>
    <row r="52" spans="1:4" ht="25.5" thickBot="1" x14ac:dyDescent="0.3">
      <c r="A52" s="90" t="s">
        <v>114</v>
      </c>
      <c r="B52" s="91">
        <v>80</v>
      </c>
      <c r="C52" s="92" t="s">
        <v>115</v>
      </c>
      <c r="D52" s="93" t="s">
        <v>113</v>
      </c>
    </row>
    <row r="53" spans="1:4" ht="25.5" thickBot="1" x14ac:dyDescent="0.3">
      <c r="A53" s="90" t="s">
        <v>116</v>
      </c>
      <c r="B53" s="91">
        <v>81</v>
      </c>
      <c r="C53" s="61" t="s">
        <v>117</v>
      </c>
      <c r="D53" s="92" t="s">
        <v>118</v>
      </c>
    </row>
    <row r="54" spans="1:4" ht="25.5" thickBot="1" x14ac:dyDescent="0.3">
      <c r="A54" s="90" t="s">
        <v>119</v>
      </c>
      <c r="B54" s="91">
        <v>82</v>
      </c>
      <c r="C54" s="61" t="s">
        <v>120</v>
      </c>
      <c r="D54" s="92" t="s">
        <v>113</v>
      </c>
    </row>
    <row r="55" spans="1:4" ht="13" thickBot="1" x14ac:dyDescent="0.3">
      <c r="A55" s="88" t="s">
        <v>121</v>
      </c>
      <c r="B55" s="91">
        <v>83</v>
      </c>
      <c r="C55" s="61" t="s">
        <v>122</v>
      </c>
      <c r="D55" s="92" t="s">
        <v>123</v>
      </c>
    </row>
    <row r="56" spans="1:4" ht="26.5" thickBot="1" x14ac:dyDescent="0.4">
      <c r="A56" s="94"/>
      <c r="B56" s="95"/>
      <c r="C56" s="58" t="s">
        <v>124</v>
      </c>
      <c r="D56" s="87"/>
    </row>
    <row r="57" spans="1:4" ht="25.5" thickBot="1" x14ac:dyDescent="0.3">
      <c r="A57" s="60" t="s">
        <v>100</v>
      </c>
      <c r="B57" s="60">
        <v>84</v>
      </c>
      <c r="C57" s="61" t="s">
        <v>125</v>
      </c>
      <c r="D57" s="61" t="s">
        <v>126</v>
      </c>
    </row>
    <row r="58" spans="1:4" ht="38" thickBot="1" x14ac:dyDescent="0.3">
      <c r="A58" s="60" t="s">
        <v>127</v>
      </c>
      <c r="B58" s="60">
        <v>85</v>
      </c>
      <c r="C58" s="61" t="s">
        <v>128</v>
      </c>
      <c r="D58" s="61" t="s">
        <v>129</v>
      </c>
    </row>
    <row r="59" spans="1:4" ht="38" thickBot="1" x14ac:dyDescent="0.3">
      <c r="A59" s="60" t="s">
        <v>130</v>
      </c>
      <c r="B59" s="60">
        <v>86</v>
      </c>
      <c r="C59" s="61" t="s">
        <v>131</v>
      </c>
      <c r="D59" s="61" t="s">
        <v>132</v>
      </c>
    </row>
    <row r="60" spans="1:4" ht="38" thickBot="1" x14ac:dyDescent="0.3">
      <c r="A60" s="60" t="s">
        <v>133</v>
      </c>
      <c r="B60" s="60">
        <v>87</v>
      </c>
      <c r="C60" s="61" t="s">
        <v>134</v>
      </c>
      <c r="D60" s="61" t="s">
        <v>132</v>
      </c>
    </row>
    <row r="61" spans="1:4" ht="38" thickBot="1" x14ac:dyDescent="0.3">
      <c r="A61" s="60" t="s">
        <v>135</v>
      </c>
      <c r="B61" s="60">
        <v>88</v>
      </c>
      <c r="C61" s="61" t="s">
        <v>136</v>
      </c>
      <c r="D61" s="61" t="s">
        <v>129</v>
      </c>
    </row>
    <row r="62" spans="1:4" ht="63" thickBot="1" x14ac:dyDescent="0.3">
      <c r="A62" s="63" t="s">
        <v>137</v>
      </c>
      <c r="B62" s="60">
        <v>89</v>
      </c>
      <c r="C62" s="61" t="s">
        <v>138</v>
      </c>
      <c r="D62" s="61" t="s">
        <v>139</v>
      </c>
    </row>
    <row r="63" spans="1:4" ht="50.5" thickBot="1" x14ac:dyDescent="0.3">
      <c r="A63" s="63" t="s">
        <v>140</v>
      </c>
      <c r="B63" s="60">
        <v>90</v>
      </c>
      <c r="C63" s="61" t="s">
        <v>141</v>
      </c>
      <c r="D63" s="61" t="s">
        <v>142</v>
      </c>
    </row>
    <row r="64" spans="1:4" ht="25.5" thickBot="1" x14ac:dyDescent="0.3">
      <c r="A64" s="60" t="s">
        <v>143</v>
      </c>
      <c r="B64" s="60">
        <v>91</v>
      </c>
      <c r="C64" s="61" t="s">
        <v>144</v>
      </c>
      <c r="D64" s="88" t="s">
        <v>142</v>
      </c>
    </row>
    <row r="65" spans="1:4" ht="38" thickBot="1" x14ac:dyDescent="0.3">
      <c r="A65" s="63" t="s">
        <v>145</v>
      </c>
      <c r="B65" s="60">
        <v>92</v>
      </c>
      <c r="C65" s="61" t="s">
        <v>146</v>
      </c>
      <c r="D65" s="61" t="s">
        <v>142</v>
      </c>
    </row>
    <row r="66" spans="1:4" ht="13" thickBot="1" x14ac:dyDescent="0.3">
      <c r="A66" s="60" t="s">
        <v>147</v>
      </c>
      <c r="B66" s="60">
        <v>93</v>
      </c>
      <c r="C66" s="61" t="s">
        <v>148</v>
      </c>
      <c r="D66" s="92" t="s">
        <v>142</v>
      </c>
    </row>
  </sheetData>
  <mergeCells count="1">
    <mergeCell ref="A1:D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2A793-13B3-4713-B8B8-0A3C70A42E5D}">
  <dimension ref="A1"/>
  <sheetViews>
    <sheetView workbookViewId="0"/>
  </sheetViews>
  <sheetFormatPr defaultRowHeight="12.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1B6D8-F298-4626-882D-B0E24E05E5B9}">
  <dimension ref="A1"/>
  <sheetViews>
    <sheetView workbookViewId="0"/>
  </sheetViews>
  <sheetFormatPr defaultRowHeight="12.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Project Plan</vt:lpstr>
      <vt:lpstr>Optional Tasks</vt:lpstr>
      <vt:lpstr>Open Items Log</vt:lpstr>
      <vt:lpstr>Closed Items Log</vt:lpstr>
    </vt:vector>
  </TitlesOfParts>
  <Company>Cigna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Deanna.Sullivan@Cigna.com</dc:creator>
  <cp:lastModifiedBy>Daw, Carolyn M</cp:lastModifiedBy>
  <cp:lastPrinted>2020-12-01T17:14:34Z</cp:lastPrinted>
  <dcterms:created xsi:type="dcterms:W3CDTF">2018-11-08T17:21:03Z</dcterms:created>
  <dcterms:modified xsi:type="dcterms:W3CDTF">2025-07-18T18:12:50Z</dcterms:modified>
</cp:coreProperties>
</file>